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'部门收入总表'!$A$1:$O$24</definedName>
    <definedName name="_xlnm.Print_Area" localSheetId="3">'部门支出总表'!$A$1:$H$24</definedName>
    <definedName name="_xlnm.Print_Area" localSheetId="4">'财拨收支总表'!$A$1:$F$23</definedName>
    <definedName name="_xlnm.Print_Area" localSheetId="10">'财拨总表（引用）'!$A$1:$D$21</definedName>
    <definedName name="_xlnm.Print_Area" localSheetId="0">'封面'!$A$1:$P$20</definedName>
    <definedName name="_xlnm.Print_Area" localSheetId="7">'三公表'!$A$1:$G$7</definedName>
    <definedName name="_xlnm.Print_Area" localSheetId="1">'收支预算总表'!$A$1:$D$32</definedName>
    <definedName name="_xlnm.Print_Area" localSheetId="6">'一般公共预算基本支出表'!$A$1:$E$54</definedName>
    <definedName name="_xlnm.Print_Area" localSheetId="5">'一般公共预算支出表'!$A$1:$E$19</definedName>
    <definedName name="_xlnm.Print_Area" localSheetId="8">'政府性基金'!$A$1:$E$21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<sst xmlns="http://schemas.openxmlformats.org/spreadsheetml/2006/main" count="362" uniqueCount="222">
  <si>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</si>
  <si>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</si>
  <si>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</si>
  <si>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</si>
  <si>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</si>
  <si>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</si>
  <si>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</si>
  <si>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</si>
  <si>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</si>
  <si>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</si>
  <si>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填报单位:014上饶市住房和城乡建设局 , 014001上饶市住房和城乡建设局机关 , 014002上饶市城建档案馆 , 014003上饶市建设业安全生产监督管理站 , 014006上饶市建设稽查执法办公室 , 014007上饶市建设工程质量监督站 , 014008上饶市建设工程造价管理站 , 014012上饶市建设工程招标投标办公室 , 014014上饶市建设培训中心 , 014015上饶市白蚁防治所 , 014016上饶市房屋征收补偿办公室 , 014017上饶市房产监察支队 , 014018上饶市室内装饰办公室 , 014019上饶市保障性住房管理局 , 014020上饶市住宅物业管理所 , 014021上饶市物业维修资金管理中心 , 014022上饶市房屋租赁市场管理办公室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</si>
  <si>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</si>
  <si>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</si>
  <si>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</si>
  <si>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</si>
  <si>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</si>
  <si>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</si>
  <si>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</si>
  <si>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</si>
  <si>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</si>
  <si>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</si>
  <si>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</si>
  <si>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</si>
  <si>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</si>
  <si>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</si>
  <si>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</si>
  <si>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</si>
  <si>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</si>
  <si>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</si>
  <si>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</si>
  <si>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</si>
  <si>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</si>
  <si>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</si>
  <si>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</si>
  <si>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</si>
  <si>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</si>
  <si>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</si>
  <si>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</si>
  <si>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</si>
  <si>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</si>
  <si>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</si>
  <si>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</si>
  <si>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</si>
  <si>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</si>
  <si>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</si>
  <si>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</si>
  <si>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</si>
  <si>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</si>
  <si>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</si>
  <si>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</si>
  <si>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</si>
  <si>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</si>
  <si>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</si>
  <si>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</si>
  <si>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</si>
  <si>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</si>
  <si>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</si>
  <si>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</si>
  <si>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2120199</t>
  </si>
  <si>
    <t>　　其他城乡社区管理事务支出</t>
  </si>
  <si>
    <t>　05</t>
  </si>
  <si>
    <t>　城乡社区环境卫生</t>
  </si>
  <si>
    <t>　　2120501</t>
  </si>
  <si>
    <t>　　城乡社区环境卫生</t>
  </si>
  <si>
    <t>　06</t>
  </si>
  <si>
    <t>　建设市场管理与监督</t>
  </si>
  <si>
    <t>　　2120601</t>
  </si>
  <si>
    <t>　　建设市场管理与监督</t>
  </si>
  <si>
    <t>　08</t>
  </si>
  <si>
    <t>　国有土地使用权出让收入安排的支出</t>
  </si>
  <si>
    <t>　　2120803</t>
  </si>
  <si>
    <t>　　城市建设支出</t>
  </si>
  <si>
    <t>　13</t>
  </si>
  <si>
    <t>　城市基础设施配套费及对应专项债务收入安排的支出</t>
  </si>
  <si>
    <t>　　2121399</t>
  </si>
  <si>
    <t>　　其他城市基础设施配套费安排的支出</t>
  </si>
  <si>
    <t>　99</t>
  </si>
  <si>
    <t>　其他城乡社区支出</t>
  </si>
  <si>
    <t>　　2129901</t>
  </si>
  <si>
    <t>　　其他城乡社区支出</t>
  </si>
  <si>
    <t>221</t>
  </si>
  <si>
    <t>住房保障支出</t>
  </si>
  <si>
    <t>　保障性安居工程支出</t>
  </si>
  <si>
    <t>　　2210106</t>
  </si>
  <si>
    <t>　　公共租赁住房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</si>
  <si>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</si>
  <si>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</si>
  <si>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</si>
  <si>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</si>
  <si>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</si>
  <si>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</si>
  <si>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</si>
  <si>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</si>
  <si>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</si>
  <si>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</si>
  <si>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</si>
  <si>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</si>
  <si>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</si>
  <si>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</si>
  <si>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</si>
  <si>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</si>
  <si>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</si>
  <si>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</si>
  <si>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</si>
  <si>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</si>
  <si>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</si>
  <si>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</si>
  <si>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</si>
  <si>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</si>
  <si>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</si>
  <si>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</si>
  <si>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</si>
  <si>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</si>
  <si>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</si>
  <si>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</si>
  <si>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</si>
  <si>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</si>
  <si>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</si>
  <si>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</si>
  <si>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</si>
  <si>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行政单位统一津补贴</t>
  </si>
  <si>
    <t>3010204</t>
  </si>
  <si>
    <t>　行政参公单位统一津补贴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</si>
  <si>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</si>
  <si>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</si>
  <si>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</si>
  <si>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</si>
  <si>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</si>
  <si>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</si>
  <si>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</si>
  <si>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</si>
  <si>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3011201</t>
  </si>
  <si>
    <t>　养老保险</t>
  </si>
  <si>
    <t>3011203</t>
  </si>
  <si>
    <t>　其他保险</t>
  </si>
  <si>
    <t>30113</t>
  </si>
  <si>
    <t>　住房公积金</t>
  </si>
  <si>
    <t>30114</t>
  </si>
  <si>
    <t>　医疗费</t>
  </si>
  <si>
    <t>3019902</t>
  </si>
  <si>
    <t>　聘用人员工资</t>
  </si>
  <si>
    <t>3019903</t>
  </si>
  <si>
    <t>　其他工资福利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</si>
  <si>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</si>
  <si>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</si>
  <si>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</si>
  <si>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</si>
  <si>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</si>
  <si>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</si>
  <si>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</si>
  <si>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</si>
  <si>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</si>
  <si>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</si>
  <si>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</si>
  <si>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</si>
  <si>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</si>
  <si>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</si>
  <si>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</si>
  <si>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</si>
  <si>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</si>
  <si>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</si>
  <si>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</si>
  <si>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</si>
  <si>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</si>
  <si>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</si>
  <si>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</si>
  <si>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</si>
  <si>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</si>
  <si>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</si>
  <si>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</si>
  <si>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</si>
  <si>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</si>
  <si>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</si>
  <si>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</si>
  <si>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</si>
  <si>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</si>
  <si>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</si>
  <si>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</si>
  <si>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</si>
  <si>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</si>
  <si>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3029901</t>
  </si>
  <si>
    <t>　降温费</t>
  </si>
  <si>
    <t>3029902</t>
  </si>
  <si>
    <t>　离退休人员公用支出</t>
  </si>
  <si>
    <t>3029903</t>
  </si>
  <si>
    <t>　其他商品和服务支出</t>
  </si>
  <si>
    <t>对个人和家庭的补助</t>
  </si>
  <si>
    <t>3030101</t>
  </si>
  <si>
    <t>　离休费</t>
  </si>
  <si>
    <t>3030102</t>
  </si>
  <si>
    <t>　离休生活补贴</t>
  </si>
  <si>
    <t>3030201</t>
  </si>
  <si>
    <t>　退休费</t>
  </si>
  <si>
    <t>3030202</t>
  </si>
  <si>
    <t>　退休生活补贴</t>
  </si>
  <si>
    <t>3030503</t>
  </si>
  <si>
    <t>　遗属补助</t>
  </si>
  <si>
    <t>30309</t>
  </si>
  <si>
    <t>　奖励金</t>
  </si>
  <si>
    <t>3039901</t>
  </si>
  <si>
    <t>　离退休人员医疗保险</t>
  </si>
  <si>
    <t>3039902</t>
  </si>
  <si>
    <t>　其他对个人和家庭的补助支出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</si>
  <si>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</si>
  <si>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</si>
  <si>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</si>
  <si>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</si>
  <si>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</si>
  <si>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</si>
  <si>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</si>
  <si>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</si>
  <si>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</si>
  <si>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</si>
  <si>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014</t>
  </si>
  <si>
    <t>上饶市住房和城乡建设局</t>
  </si>
  <si>
    <t>政府性基金预算支出表</t>
  </si>
  <si>
    <t>支出预算总表</t>
  </si>
  <si>
    <t>科目名称</t>
  </si>
  <si>
    <t>财政拨款预算表</t>
  </si>
  <si>
    <t>上饶市住房和城乡建设局</t>
  </si>
  <si>
    <t xml:space="preserve">    财政拨款结转（结余）</t>
  </si>
  <si>
    <t xml:space="preserve">    其他资金结转（结余）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</si>
</sst>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" fillId="0" borderId="12" xfId="0" applyNumberFormat="1" applyFont="1" applyBorder="1" applyAlignment="1" applyProtection="1">
      <alignment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L8" sqref="L8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181" t="s">
        <v>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80" t="s">
        <v>219</v>
      </c>
      <c r="I6" s="10"/>
      <c r="J6" s="10"/>
      <c r="K6" s="11"/>
      <c r="L6" s="10"/>
      <c r="M6" s="11"/>
      <c r="Q6" s="3"/>
    </row>
    <row r="7" spans="2:13" ht="22.5">
      <c r="B7" s="3"/>
      <c r="C7" s="3"/>
      <c r="F7" s="12"/>
      <c r="G7" s="9"/>
      <c r="H7" s="12"/>
      <c r="I7" s="9"/>
      <c r="J7" s="9"/>
      <c r="K7" s="12"/>
      <c r="L7" s="12"/>
      <c r="M7" s="12"/>
    </row>
    <row r="8" spans="3:13" ht="22.5">
      <c r="C8" s="3"/>
      <c r="F8" s="12"/>
      <c r="G8" s="9"/>
      <c r="H8" s="12"/>
      <c r="I8" s="9"/>
      <c r="J8" s="9"/>
      <c r="K8" s="12"/>
      <c r="L8" s="12"/>
      <c r="M8" s="12"/>
    </row>
    <row r="9" spans="3:255" ht="22.5">
      <c r="C9" s="3"/>
      <c r="D9" s="3"/>
      <c r="F9" s="12"/>
      <c r="G9" s="12"/>
      <c r="H9" s="9"/>
      <c r="I9" s="12"/>
      <c r="J9" s="9"/>
      <c r="K9" s="9"/>
      <c r="L9" s="9"/>
      <c r="M9" s="12"/>
      <c r="IS9" s="3"/>
      <c r="IT9" s="3"/>
      <c r="IU9" s="13"/>
    </row>
    <row r="10" spans="4:255" ht="24.75" customHeight="1">
      <c r="D10" s="3"/>
      <c r="F10" s="14" t="s">
        <v>4</v>
      </c>
      <c r="G10" s="12"/>
      <c r="H10" s="12"/>
      <c r="I10" s="12"/>
      <c r="J10" s="9"/>
      <c r="K10" s="9"/>
      <c r="L10" s="9"/>
      <c r="M10" s="12"/>
      <c r="IS10" s="3"/>
      <c r="IU10" s="3"/>
    </row>
    <row r="11" spans="6:255" ht="22.5">
      <c r="F11" s="12"/>
      <c r="G11" s="12"/>
      <c r="H11" s="12"/>
      <c r="I11" s="12"/>
      <c r="J11" s="9"/>
      <c r="K11" s="9"/>
      <c r="L11" s="9"/>
      <c r="M11" s="9"/>
      <c r="IS11" s="3"/>
      <c r="IU11" s="3"/>
    </row>
    <row r="12" spans="6:256" ht="22.5">
      <c r="F12" s="12"/>
      <c r="G12" s="12"/>
      <c r="H12" s="12"/>
      <c r="I12" s="9"/>
      <c r="J12" s="9"/>
      <c r="K12" s="9"/>
      <c r="L12" s="9"/>
      <c r="M12" s="12"/>
      <c r="IU12" s="3"/>
      <c r="IV12" s="3"/>
    </row>
    <row r="13" spans="6:256" ht="24.75" customHeight="1">
      <c r="F13" s="12" t="s">
        <v>5</v>
      </c>
      <c r="G13" s="12"/>
      <c r="H13" s="180"/>
      <c r="I13" s="10"/>
      <c r="J13" s="10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5" t="s">
        <v>6</v>
      </c>
      <c r="B17" s="15"/>
      <c r="C17" s="15"/>
      <c r="D17" s="15"/>
      <c r="E17" s="16"/>
      <c r="F17" s="15"/>
      <c r="G17" s="15" t="s">
        <v>7</v>
      </c>
      <c r="H17" s="15"/>
      <c r="I17" s="16"/>
      <c r="J17" s="15"/>
      <c r="K17" s="15"/>
      <c r="L17" s="15"/>
      <c r="M17" s="15" t="s">
        <v>8</v>
      </c>
      <c r="N17" s="15"/>
      <c r="O17" s="17"/>
    </row>
    <row r="18" ht="15"/>
    <row r="19" ht="16.5" customHeight="1"/>
    <row r="20" ht="22.5">
      <c r="J20" s="12"/>
    </row>
    <row r="21" ht="15"/>
    <row r="22" ht="15"/>
    <row r="23" ht="30" customHeight="1"/>
    <row r="24" ht="15"/>
    <row r="25" ht="15"/>
    <row r="26" ht="15"/>
    <row r="27" ht="30" customHeight="1">
      <c r="P27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05" t="s">
        <v>216</v>
      </c>
      <c r="B2" s="205"/>
      <c r="C2" s="205"/>
    </row>
    <row r="3" s="1" customFormat="1" ht="17.25" customHeight="1"/>
    <row r="4" spans="1:3" s="1" customFormat="1" ht="15.75" customHeight="1">
      <c r="A4" s="206" t="s">
        <v>217</v>
      </c>
      <c r="B4" s="207" t="s">
        <v>37</v>
      </c>
      <c r="C4" s="207" t="s">
        <v>30</v>
      </c>
    </row>
    <row r="5" spans="1:3" s="1" customFormat="1" ht="19.5" customHeight="1">
      <c r="A5" s="206"/>
      <c r="B5" s="207"/>
      <c r="C5" s="207"/>
    </row>
    <row r="6" spans="1:3" s="1" customFormat="1" ht="22.5" customHeight="1">
      <c r="A6" s="159" t="s">
        <v>51</v>
      </c>
      <c r="B6" s="159">
        <v>1</v>
      </c>
      <c r="C6" s="159">
        <v>2</v>
      </c>
    </row>
    <row r="7" spans="1:6" s="1" customFormat="1" ht="27.75" customHeight="1">
      <c r="A7" s="160" t="s">
        <v>37</v>
      </c>
      <c r="B7" s="161">
        <v>8616.98</v>
      </c>
      <c r="C7" s="162"/>
      <c r="D7" s="163"/>
      <c r="F7" s="164"/>
    </row>
    <row r="8" spans="1:3" s="1" customFormat="1" ht="27.75" customHeight="1">
      <c r="A8" s="165" t="s">
        <v>53</v>
      </c>
      <c r="B8" s="161">
        <v>8189.49</v>
      </c>
      <c r="C8" s="162"/>
    </row>
    <row r="9" spans="1:3" s="1" customFormat="1" ht="27.75" customHeight="1">
      <c r="A9" s="165" t="s">
        <v>81</v>
      </c>
      <c r="B9" s="161">
        <v>427.49</v>
      </c>
      <c r="C9" s="162"/>
    </row>
    <row r="10" spans="1:5" s="1" customFormat="1" ht="27.75" customHeight="1">
      <c r="A10" s="166"/>
      <c r="B10" s="167"/>
      <c r="C10" s="168"/>
      <c r="E10" s="167"/>
    </row>
    <row r="11" spans="1:3" s="1" customFormat="1" ht="27.75" customHeight="1">
      <c r="A11" s="166"/>
      <c r="B11" s="167"/>
      <c r="C11" s="169"/>
    </row>
    <row r="12" spans="1:4" s="1" customFormat="1" ht="27.75" customHeight="1">
      <c r="A12" s="170"/>
      <c r="B12" s="169"/>
      <c r="C12" s="167"/>
      <c r="D12" s="167"/>
    </row>
    <row r="13" spans="1:3" s="1" customFormat="1" ht="27.75" customHeight="1">
      <c r="A13" s="170"/>
      <c r="C13" s="169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">
      <selection activeCell="G19" sqref="G19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08" t="s">
        <v>218</v>
      </c>
      <c r="B2" s="208"/>
      <c r="C2" s="208"/>
      <c r="D2" s="208"/>
    </row>
    <row r="3" s="1" customFormat="1" ht="17.25" customHeight="1"/>
    <row r="4" spans="1:4" s="1" customFormat="1" ht="21.75" customHeight="1">
      <c r="A4" s="209" t="s">
        <v>217</v>
      </c>
      <c r="B4" s="210" t="s">
        <v>39</v>
      </c>
      <c r="C4" s="210" t="s">
        <v>96</v>
      </c>
      <c r="D4" s="210" t="s">
        <v>97</v>
      </c>
    </row>
    <row r="5" spans="1:4" s="1" customFormat="1" ht="47.25" customHeight="1">
      <c r="A5" s="209"/>
      <c r="B5" s="210"/>
      <c r="C5" s="210"/>
      <c r="D5" s="210"/>
    </row>
    <row r="6" spans="1:4" s="1" customFormat="1" ht="22.5" customHeight="1">
      <c r="A6" s="171" t="s">
        <v>51</v>
      </c>
      <c r="B6" s="171">
        <v>1</v>
      </c>
      <c r="C6" s="171">
        <v>2</v>
      </c>
      <c r="D6" s="171">
        <v>3</v>
      </c>
    </row>
    <row r="7" spans="1:4" s="1" customFormat="1" ht="27.75" customHeight="1">
      <c r="A7" s="172" t="s">
        <v>0</v>
      </c>
      <c r="B7" s="173">
        <v>5112.25</v>
      </c>
      <c r="C7" s="174">
        <v>4740.65</v>
      </c>
      <c r="D7" s="173">
        <v>371.6</v>
      </c>
    </row>
    <row r="8" spans="1:4" s="1" customFormat="1" ht="27.75" customHeight="1">
      <c r="A8" s="172" t="s">
        <v>53</v>
      </c>
      <c r="B8" s="173">
        <v>4756.25</v>
      </c>
      <c r="C8" s="174">
        <v>4384.65</v>
      </c>
      <c r="D8" s="173">
        <v>371.6</v>
      </c>
    </row>
    <row r="9" spans="1:4" s="1" customFormat="1" ht="27.75" customHeight="1">
      <c r="A9" s="172" t="s">
        <v>81</v>
      </c>
      <c r="B9" s="173">
        <v>356</v>
      </c>
      <c r="C9" s="174">
        <v>356</v>
      </c>
      <c r="D9" s="173"/>
    </row>
    <row r="10" spans="1:8" s="1" customFormat="1" ht="27.75" customHeight="1">
      <c r="A10" s="175"/>
      <c r="B10" s="176"/>
      <c r="C10" s="176"/>
      <c r="D10" s="176"/>
      <c r="E10" s="177"/>
      <c r="H10" s="177"/>
    </row>
    <row r="11" spans="1:4" s="1" customFormat="1" ht="27.75" customHeight="1">
      <c r="A11" s="178"/>
      <c r="B11" s="177"/>
      <c r="C11" s="179"/>
      <c r="D11" s="177"/>
    </row>
    <row r="12" spans="1:8" s="1" customFormat="1" ht="27.75" customHeight="1">
      <c r="A12" s="178"/>
      <c r="B12" s="177"/>
      <c r="C12" s="177"/>
      <c r="D12" s="177"/>
      <c r="E12" s="177"/>
      <c r="F12" s="179"/>
      <c r="G12" s="179"/>
      <c r="H12" s="179"/>
    </row>
    <row r="13" spans="1:7" s="1" customFormat="1" ht="27.75" customHeight="1">
      <c r="A13" s="178"/>
      <c r="C13" s="177"/>
      <c r="D13" s="177"/>
      <c r="E13" s="177"/>
      <c r="F13" s="179"/>
      <c r="G13" s="179"/>
    </row>
    <row r="14" s="1" customFormat="1" ht="27.75" customHeight="1">
      <c r="C14" s="178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8" right="0.3937007874015748" top="0.5905511811023623" bottom="0.5905511811023623" header="0.5118110236220472" footer="0.196850393700787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3"/>
  <sheetViews>
    <sheetView showGridLines="0" tabSelected="1" view="pageBreakPreview" zoomScaleSheetLayoutView="100" zoomScalePageLayoutView="0" workbookViewId="0" topLeftCell="A3">
      <selection activeCell="C23" sqref="C2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82" t="s">
        <v>9</v>
      </c>
      <c r="B2" s="182"/>
      <c r="C2" s="182"/>
      <c r="D2" s="182"/>
    </row>
    <row r="3" spans="1:4" s="1" customFormat="1" ht="17.25" customHeight="1">
      <c r="A3" s="19" t="s">
        <v>10</v>
      </c>
      <c r="B3" s="20"/>
      <c r="C3" s="20"/>
      <c r="D3" s="21" t="s">
        <v>11</v>
      </c>
    </row>
    <row r="4" spans="1:4" s="1" customFormat="1" ht="17.25" customHeight="1">
      <c r="A4" s="183" t="s">
        <v>12</v>
      </c>
      <c r="B4" s="183"/>
      <c r="C4" s="183" t="s">
        <v>13</v>
      </c>
      <c r="D4" s="183"/>
    </row>
    <row r="5" spans="1:4" s="1" customFormat="1" ht="17.25" customHeight="1">
      <c r="A5" s="22" t="s">
        <v>14</v>
      </c>
      <c r="B5" s="23" t="s">
        <v>15</v>
      </c>
      <c r="C5" s="24" t="s">
        <v>16</v>
      </c>
      <c r="D5" s="24" t="s">
        <v>15</v>
      </c>
    </row>
    <row r="6" spans="1:4" s="1" customFormat="1" ht="17.25" customHeight="1">
      <c r="A6" s="25" t="s">
        <v>17</v>
      </c>
      <c r="B6" s="26">
        <v>5112.25</v>
      </c>
      <c r="C6" s="27" t="str">
        <f>'支出总表（引用）'!A8</f>
        <v>城乡社区支出</v>
      </c>
      <c r="D6" s="28">
        <f>'支出总表（引用）'!B8</f>
        <v>8189.49</v>
      </c>
    </row>
    <row r="7" spans="1:4" s="1" customFormat="1" ht="17.25" customHeight="1">
      <c r="A7" s="25" t="s">
        <v>18</v>
      </c>
      <c r="B7" s="26">
        <v>4740.65</v>
      </c>
      <c r="C7" s="27" t="str">
        <f>'支出总表（引用）'!A9</f>
        <v>住房保障支出</v>
      </c>
      <c r="D7" s="28">
        <f>'支出总表（引用）'!B9</f>
        <v>427.49</v>
      </c>
    </row>
    <row r="8" spans="1:4" s="1" customFormat="1" ht="17.25" customHeight="1">
      <c r="A8" s="25" t="s">
        <v>19</v>
      </c>
      <c r="B8" s="26"/>
      <c r="C8" s="27">
        <f>'支出总表（引用）'!A10</f>
        <v>0</v>
      </c>
      <c r="D8" s="28">
        <f>'支出总表（引用）'!B10</f>
        <v>0</v>
      </c>
    </row>
    <row r="9" spans="1:4" s="1" customFormat="1" ht="17.25" customHeight="1">
      <c r="A9" s="25" t="s">
        <v>20</v>
      </c>
      <c r="B9" s="26">
        <v>371.6</v>
      </c>
      <c r="C9" s="27">
        <f>'支出总表（引用）'!A11</f>
        <v>0</v>
      </c>
      <c r="D9" s="28">
        <f>'支出总表（引用）'!B11</f>
        <v>0</v>
      </c>
    </row>
    <row r="10" spans="1:4" s="1" customFormat="1" ht="17.25" customHeight="1">
      <c r="A10" s="25" t="s">
        <v>21</v>
      </c>
      <c r="B10" s="26"/>
      <c r="C10" s="27">
        <f>'支出总表（引用）'!A12</f>
        <v>0</v>
      </c>
      <c r="D10" s="28">
        <f>'支出总表（引用）'!B12</f>
        <v>0</v>
      </c>
    </row>
    <row r="11" spans="1:4" s="1" customFormat="1" ht="17.25" customHeight="1">
      <c r="A11" s="25" t="s">
        <v>22</v>
      </c>
      <c r="B11" s="26"/>
      <c r="C11" s="27">
        <f>'支出总表（引用）'!A13</f>
        <v>0</v>
      </c>
      <c r="D11" s="28">
        <f>'支出总表（引用）'!B13</f>
        <v>0</v>
      </c>
    </row>
    <row r="12" spans="1:4" s="1" customFormat="1" ht="17.25" customHeight="1">
      <c r="A12" s="25" t="s">
        <v>23</v>
      </c>
      <c r="B12" s="26"/>
      <c r="C12" s="27">
        <f>'支出总表（引用）'!A14</f>
        <v>0</v>
      </c>
      <c r="D12" s="28">
        <f>'支出总表（引用）'!B14</f>
        <v>0</v>
      </c>
    </row>
    <row r="13" spans="1:4" s="1" customFormat="1" ht="17.25" customHeight="1">
      <c r="A13" s="25" t="s">
        <v>24</v>
      </c>
      <c r="B13" s="26">
        <v>296</v>
      </c>
      <c r="C13" s="27">
        <f>'支出总表（引用）'!A15</f>
        <v>0</v>
      </c>
      <c r="D13" s="28">
        <f>'支出总表（引用）'!B15</f>
        <v>0</v>
      </c>
    </row>
    <row r="14" spans="1:4" s="1" customFormat="1" ht="17.25" customHeight="1">
      <c r="A14" s="25" t="s">
        <v>25</v>
      </c>
      <c r="B14" s="26">
        <v>677</v>
      </c>
      <c r="C14" s="27">
        <f>'支出总表（引用）'!A16</f>
        <v>0</v>
      </c>
      <c r="D14" s="28">
        <f>'支出总表（引用）'!B16</f>
        <v>0</v>
      </c>
    </row>
    <row r="15" spans="1:4" s="1" customFormat="1" ht="17.25" customHeight="1">
      <c r="A15" s="25" t="s">
        <v>26</v>
      </c>
      <c r="B15" s="29">
        <v>695.34</v>
      </c>
      <c r="C15" s="27">
        <f>'支出总表（引用）'!A17</f>
        <v>0</v>
      </c>
      <c r="D15" s="28">
        <f>'支出总表（引用）'!B17</f>
        <v>0</v>
      </c>
    </row>
    <row r="16" spans="1:4" s="1" customFormat="1" ht="17.25" customHeight="1">
      <c r="A16" s="30"/>
      <c r="B16" s="31"/>
      <c r="C16" s="27">
        <f>'支出总表（引用）'!A18</f>
        <v>0</v>
      </c>
      <c r="D16" s="28">
        <f>'支出总表（引用）'!B18</f>
        <v>0</v>
      </c>
    </row>
    <row r="17" spans="1:4" s="1" customFormat="1" ht="17.25" customHeight="1">
      <c r="A17" s="30"/>
      <c r="B17" s="32"/>
      <c r="C17" s="27">
        <f>'支出总表（引用）'!A19</f>
        <v>0</v>
      </c>
      <c r="D17" s="28">
        <f>'支出总表（引用）'!B19</f>
        <v>0</v>
      </c>
    </row>
    <row r="18" spans="1:4" s="1" customFormat="1" ht="17.25" customHeight="1">
      <c r="A18" s="30"/>
      <c r="B18" s="32"/>
      <c r="C18" s="27">
        <f>'支出总表（引用）'!A20</f>
        <v>0</v>
      </c>
      <c r="D18" s="28">
        <f>'支出总表（引用）'!B20</f>
        <v>0</v>
      </c>
    </row>
    <row r="19" spans="1:4" s="1" customFormat="1" ht="17.25" customHeight="1">
      <c r="A19" s="28"/>
      <c r="B19" s="32"/>
      <c r="C19" s="27">
        <f>'支出总表（引用）'!A21</f>
        <v>0</v>
      </c>
      <c r="D19" s="28">
        <f>'支出总表（引用）'!B21</f>
        <v>0</v>
      </c>
    </row>
    <row r="20" spans="1:4" s="1" customFormat="1" ht="17.25" customHeight="1">
      <c r="A20" s="30"/>
      <c r="B20" s="32"/>
      <c r="C20" s="27">
        <f>'支出总表（引用）'!A22</f>
        <v>0</v>
      </c>
      <c r="D20" s="28">
        <f>'支出总表（引用）'!B22</f>
        <v>0</v>
      </c>
    </row>
    <row r="21" spans="1:4" s="1" customFormat="1" ht="17.25" customHeight="1">
      <c r="A21" s="30"/>
      <c r="B21" s="32"/>
      <c r="C21" s="27">
        <f>'支出总表（引用）'!A23</f>
        <v>0</v>
      </c>
      <c r="D21" s="28">
        <f>'支出总表（引用）'!B23</f>
        <v>0</v>
      </c>
    </row>
    <row r="22" spans="1:4" s="1" customFormat="1" ht="17.25" customHeight="1">
      <c r="A22" s="30"/>
      <c r="B22" s="32"/>
      <c r="C22" s="27">
        <f>'支出总表（引用）'!A24</f>
        <v>0</v>
      </c>
      <c r="D22" s="28">
        <f>'支出总表（引用）'!B24</f>
        <v>0</v>
      </c>
    </row>
    <row r="23" spans="1:4" s="1" customFormat="1" ht="17.25" customHeight="1">
      <c r="A23" s="30"/>
      <c r="B23" s="32"/>
      <c r="C23" s="27">
        <f>'支出总表（引用）'!A25</f>
        <v>0</v>
      </c>
      <c r="D23" s="28">
        <f>'支出总表（引用）'!B25</f>
        <v>0</v>
      </c>
    </row>
    <row r="24" spans="1:4" s="1" customFormat="1" ht="17.25" customHeight="1">
      <c r="A24" s="30"/>
      <c r="B24" s="32"/>
      <c r="C24" s="27">
        <f>'支出总表（引用）'!A26</f>
        <v>0</v>
      </c>
      <c r="D24" s="28">
        <f>'支出总表（引用）'!B26</f>
        <v>0</v>
      </c>
    </row>
    <row r="25" spans="1:4" s="1" customFormat="1" ht="17.25" customHeight="1">
      <c r="A25" s="33" t="s">
        <v>27</v>
      </c>
      <c r="B25" s="34">
        <f>SUM(B6,B11,B12,B13,B14,B15)</f>
        <v>6780.59</v>
      </c>
      <c r="C25" s="33" t="s">
        <v>28</v>
      </c>
      <c r="D25" s="32">
        <f>'支出总表（引用）'!B7</f>
        <v>8616.98</v>
      </c>
    </row>
    <row r="26" spans="1:4" s="1" customFormat="1" ht="17.25" customHeight="1">
      <c r="A26" s="25" t="s">
        <v>29</v>
      </c>
      <c r="B26" s="26"/>
      <c r="C26" s="35" t="s">
        <v>30</v>
      </c>
      <c r="D26" s="32"/>
    </row>
    <row r="27" spans="1:4" s="1" customFormat="1" ht="17.25" customHeight="1">
      <c r="A27" s="25" t="s">
        <v>31</v>
      </c>
      <c r="B27" s="36">
        <v>1836.39</v>
      </c>
      <c r="C27" s="37"/>
      <c r="D27" s="32"/>
    </row>
    <row r="28" spans="1:4" s="1" customFormat="1" ht="17.25" customHeight="1">
      <c r="A28" s="211" t="s">
        <v>220</v>
      </c>
      <c r="B28" s="36">
        <v>1836.39</v>
      </c>
      <c r="C28" s="37"/>
      <c r="D28" s="32"/>
    </row>
    <row r="29" spans="1:4" s="1" customFormat="1" ht="17.25" customHeight="1">
      <c r="A29" s="211" t="s">
        <v>221</v>
      </c>
      <c r="B29" s="38"/>
      <c r="C29" s="37"/>
      <c r="D29" s="32"/>
    </row>
    <row r="30" spans="1:4" s="1" customFormat="1" ht="17.25" customHeight="1">
      <c r="A30" s="211"/>
      <c r="B30" s="212"/>
      <c r="C30" s="37"/>
      <c r="D30" s="32"/>
    </row>
    <row r="31" spans="1:4" s="1" customFormat="1" ht="17.25" customHeight="1">
      <c r="A31" s="33" t="s">
        <v>32</v>
      </c>
      <c r="B31" s="39">
        <f>SUM(B25,B26,B27)</f>
        <v>8616.98</v>
      </c>
      <c r="C31" s="33" t="s">
        <v>33</v>
      </c>
      <c r="D31" s="32">
        <f>B31</f>
        <v>8616.98</v>
      </c>
    </row>
    <row r="32" spans="1:254" s="1" customFormat="1" ht="19.5" customHeight="1">
      <c r="A32" s="40"/>
      <c r="B32" s="41"/>
      <c r="C32" s="41"/>
      <c r="D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</row>
    <row r="33" spans="1:254" s="1" customFormat="1" ht="19.5" customHeight="1">
      <c r="A33" s="40"/>
      <c r="B33" s="41"/>
      <c r="C33" s="40"/>
      <c r="D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</row>
    <row r="34" spans="1:254" s="1" customFormat="1" ht="19.5" customHeight="1">
      <c r="A34" s="40"/>
      <c r="B34" s="41"/>
      <c r="C34" s="41"/>
      <c r="D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</row>
    <row r="35" spans="1:254" s="1" customFormat="1" ht="19.5" customHeight="1">
      <c r="A35" s="40"/>
      <c r="B35" s="40"/>
      <c r="C35" s="40"/>
      <c r="D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</row>
    <row r="36" spans="1:254" s="1" customFormat="1" ht="19.5" customHeight="1">
      <c r="A36" s="40"/>
      <c r="B36" s="40"/>
      <c r="C36" s="40"/>
      <c r="D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</row>
    <row r="37" spans="1:254" s="1" customFormat="1" ht="19.5" customHeight="1">
      <c r="A37" s="40"/>
      <c r="B37" s="40"/>
      <c r="C37" s="40"/>
      <c r="D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</row>
    <row r="38" spans="1:254" s="1" customFormat="1" ht="19.5" customHeight="1">
      <c r="A38" s="40"/>
      <c r="B38" s="40"/>
      <c r="C38" s="40"/>
      <c r="D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</row>
    <row r="39" spans="1:254" s="1" customFormat="1" ht="19.5" customHeight="1">
      <c r="A39" s="40"/>
      <c r="B39" s="40"/>
      <c r="C39" s="40"/>
      <c r="D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</row>
    <row r="40" spans="1:254" s="1" customFormat="1" ht="19.5" customHeight="1">
      <c r="A40" s="40"/>
      <c r="B40" s="40"/>
      <c r="C40" s="40"/>
      <c r="D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</row>
    <row r="41" spans="1:254" s="1" customFormat="1" ht="19.5" customHeight="1">
      <c r="A41" s="40"/>
      <c r="B41" s="40"/>
      <c r="C41" s="40"/>
      <c r="D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</row>
    <row r="42" spans="1:254" s="1" customFormat="1" ht="19.5" customHeight="1">
      <c r="A42" s="40"/>
      <c r="B42" s="40"/>
      <c r="C42" s="40"/>
      <c r="D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</row>
    <row r="43" spans="1:254" s="1" customFormat="1" ht="19.5" customHeight="1">
      <c r="A43" s="40"/>
      <c r="B43" s="40"/>
      <c r="C43" s="40"/>
      <c r="D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</row>
    <row r="44" spans="1:254" s="1" customFormat="1" ht="19.5" customHeight="1">
      <c r="A44" s="40"/>
      <c r="B44" s="40"/>
      <c r="C44" s="40"/>
      <c r="D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</row>
    <row r="45" spans="1:254" s="1" customFormat="1" ht="19.5" customHeight="1">
      <c r="A45" s="40"/>
      <c r="B45" s="40"/>
      <c r="C45" s="40"/>
      <c r="D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</row>
    <row r="46" spans="1:254" s="1" customFormat="1" ht="19.5" customHeight="1">
      <c r="A46" s="40"/>
      <c r="B46" s="40"/>
      <c r="C46" s="40"/>
      <c r="D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</row>
    <row r="47" spans="1:254" s="1" customFormat="1" ht="19.5" customHeight="1">
      <c r="A47" s="40"/>
      <c r="B47" s="40"/>
      <c r="C47" s="40"/>
      <c r="D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</row>
    <row r="48" spans="1:254" s="1" customFormat="1" ht="19.5" customHeight="1">
      <c r="A48" s="40"/>
      <c r="B48" s="40"/>
      <c r="C48" s="40"/>
      <c r="D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</row>
    <row r="49" spans="1:254" s="1" customFormat="1" ht="19.5" customHeight="1">
      <c r="A49" s="40"/>
      <c r="B49" s="40"/>
      <c r="C49" s="40"/>
      <c r="D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</row>
    <row r="50" spans="1:254" s="1" customFormat="1" ht="19.5" customHeight="1">
      <c r="A50" s="40"/>
      <c r="B50" s="40"/>
      <c r="C50" s="40"/>
      <c r="D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</row>
    <row r="51" spans="1:254" s="1" customFormat="1" ht="19.5" customHeight="1">
      <c r="A51" s="40"/>
      <c r="B51" s="40"/>
      <c r="C51" s="40"/>
      <c r="D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</row>
    <row r="52" spans="1:254" s="1" customFormat="1" ht="19.5" customHeight="1">
      <c r="A52" s="40"/>
      <c r="B52" s="40"/>
      <c r="C52" s="40"/>
      <c r="D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</row>
    <row r="53" spans="1:254" s="1" customFormat="1" ht="19.5" customHeight="1">
      <c r="A53" s="40"/>
      <c r="B53" s="40"/>
      <c r="C53" s="40"/>
      <c r="D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</row>
    <row r="54" spans="1:254" s="1" customFormat="1" ht="19.5" customHeight="1">
      <c r="A54" s="40"/>
      <c r="B54" s="40"/>
      <c r="C54" s="40"/>
      <c r="D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</row>
    <row r="55" spans="1:254" s="1" customFormat="1" ht="19.5" customHeight="1">
      <c r="A55" s="40"/>
      <c r="B55" s="40"/>
      <c r="C55" s="40"/>
      <c r="D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</row>
    <row r="56" spans="1:254" s="1" customFormat="1" ht="19.5" customHeight="1">
      <c r="A56" s="40"/>
      <c r="B56" s="40"/>
      <c r="C56" s="40"/>
      <c r="D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</row>
    <row r="57" spans="1:254" s="1" customFormat="1" ht="19.5" customHeight="1">
      <c r="A57" s="40"/>
      <c r="B57" s="40"/>
      <c r="C57" s="40"/>
      <c r="D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</row>
    <row r="58" spans="1:254" s="1" customFormat="1" ht="19.5" customHeight="1">
      <c r="A58" s="40"/>
      <c r="B58" s="40"/>
      <c r="C58" s="40"/>
      <c r="D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</row>
    <row r="59" spans="1:254" s="1" customFormat="1" ht="19.5" customHeight="1">
      <c r="A59" s="40"/>
      <c r="B59" s="40"/>
      <c r="C59" s="40"/>
      <c r="D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</row>
    <row r="60" spans="1:254" s="1" customFormat="1" ht="19.5" customHeight="1">
      <c r="A60" s="40"/>
      <c r="B60" s="40"/>
      <c r="C60" s="40"/>
      <c r="D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</row>
    <row r="61" spans="1:254" s="1" customFormat="1" ht="19.5" customHeight="1">
      <c r="A61" s="40"/>
      <c r="B61" s="40"/>
      <c r="C61" s="40"/>
      <c r="D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</row>
    <row r="62" spans="1:254" s="1" customFormat="1" ht="19.5" customHeight="1">
      <c r="A62" s="40"/>
      <c r="B62" s="40"/>
      <c r="C62" s="40"/>
      <c r="D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</row>
    <row r="63" spans="1:254" s="1" customFormat="1" ht="19.5" customHeight="1">
      <c r="A63" s="40"/>
      <c r="B63" s="40"/>
      <c r="C63" s="40"/>
      <c r="D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</row>
    <row r="64" spans="1:254" s="1" customFormat="1" ht="19.5" customHeight="1">
      <c r="A64" s="40"/>
      <c r="B64" s="40"/>
      <c r="C64" s="40"/>
      <c r="D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</row>
    <row r="65" spans="1:254" s="1" customFormat="1" ht="19.5" customHeight="1">
      <c r="A65" s="40"/>
      <c r="B65" s="42"/>
      <c r="C65" s="40"/>
      <c r="D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</row>
    <row r="66" spans="1:254" s="1" customFormat="1" ht="19.5" customHeight="1">
      <c r="A66" s="40"/>
      <c r="B66" s="40"/>
      <c r="C66" s="40"/>
      <c r="D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</row>
    <row r="67" spans="1:254" s="1" customFormat="1" ht="19.5" customHeight="1">
      <c r="A67" s="40"/>
      <c r="B67" s="40"/>
      <c r="C67" s="40"/>
      <c r="D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</row>
    <row r="68" spans="1:254" s="1" customFormat="1" ht="19.5" customHeight="1">
      <c r="A68" s="40"/>
      <c r="B68" s="40"/>
      <c r="C68" s="40"/>
      <c r="D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</row>
    <row r="69" spans="1:254" s="1" customFormat="1" ht="19.5" customHeight="1">
      <c r="A69" s="40"/>
      <c r="B69" s="40"/>
      <c r="C69" s="40"/>
      <c r="D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</row>
    <row r="70" spans="1:254" s="1" customFormat="1" ht="19.5" customHeight="1">
      <c r="A70" s="40"/>
      <c r="B70" s="40"/>
      <c r="C70" s="40"/>
      <c r="D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</row>
    <row r="71" spans="1:254" s="1" customFormat="1" ht="19.5" customHeight="1">
      <c r="A71" s="40"/>
      <c r="B71" s="40"/>
      <c r="C71" s="40"/>
      <c r="D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</row>
    <row r="72" spans="1:254" s="1" customFormat="1" ht="19.5" customHeight="1">
      <c r="A72" s="40"/>
      <c r="B72" s="40"/>
      <c r="C72" s="40"/>
      <c r="D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</row>
    <row r="73" spans="1:254" s="1" customFormat="1" ht="19.5" customHeight="1">
      <c r="A73" s="40"/>
      <c r="B73" s="40"/>
      <c r="C73" s="40"/>
      <c r="D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4"/>
  <sheetViews>
    <sheetView showGridLines="0" view="pageBreakPreview" zoomScale="60" workbookViewId="0" topLeftCell="A12">
      <selection activeCell="D24" sqref="D24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86" t="s">
        <v>34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s="1" customFormat="1" ht="27.75" customHeight="1">
      <c r="A3" s="43" t="s">
        <v>10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 t="s">
        <v>11</v>
      </c>
    </row>
    <row r="4" spans="1:15" s="1" customFormat="1" ht="17.25" customHeight="1">
      <c r="A4" s="187" t="s">
        <v>35</v>
      </c>
      <c r="B4" s="187" t="s">
        <v>36</v>
      </c>
      <c r="C4" s="188" t="s">
        <v>37</v>
      </c>
      <c r="D4" s="185" t="s">
        <v>38</v>
      </c>
      <c r="E4" s="187" t="s">
        <v>39</v>
      </c>
      <c r="F4" s="187"/>
      <c r="G4" s="187"/>
      <c r="H4" s="187"/>
      <c r="I4" s="187"/>
      <c r="J4" s="184" t="s">
        <v>40</v>
      </c>
      <c r="K4" s="184" t="s">
        <v>41</v>
      </c>
      <c r="L4" s="184" t="s">
        <v>42</v>
      </c>
      <c r="M4" s="184" t="s">
        <v>43</v>
      </c>
      <c r="N4" s="184" t="s">
        <v>44</v>
      </c>
      <c r="O4" s="185" t="s">
        <v>45</v>
      </c>
    </row>
    <row r="5" spans="1:15" s="1" customFormat="1" ht="58.5" customHeight="1">
      <c r="A5" s="187"/>
      <c r="B5" s="187"/>
      <c r="C5" s="189"/>
      <c r="D5" s="185"/>
      <c r="E5" s="46" t="s">
        <v>46</v>
      </c>
      <c r="F5" s="46" t="s">
        <v>47</v>
      </c>
      <c r="G5" s="46" t="s">
        <v>48</v>
      </c>
      <c r="H5" s="46" t="s">
        <v>49</v>
      </c>
      <c r="I5" s="46" t="s">
        <v>50</v>
      </c>
      <c r="J5" s="184"/>
      <c r="K5" s="184"/>
      <c r="L5" s="184"/>
      <c r="M5" s="184"/>
      <c r="N5" s="184"/>
      <c r="O5" s="185"/>
    </row>
    <row r="6" spans="1:15" s="1" customFormat="1" ht="21" customHeight="1">
      <c r="A6" s="47" t="s">
        <v>51</v>
      </c>
      <c r="B6" s="47" t="s">
        <v>51</v>
      </c>
      <c r="C6" s="47">
        <v>1</v>
      </c>
      <c r="D6" s="47">
        <f aca="true" t="shared" si="0" ref="D6:O6">C6+1</f>
        <v>2</v>
      </c>
      <c r="E6" s="47">
        <f t="shared" si="0"/>
        <v>3</v>
      </c>
      <c r="F6" s="47">
        <f t="shared" si="0"/>
        <v>4</v>
      </c>
      <c r="G6" s="47">
        <f t="shared" si="0"/>
        <v>5</v>
      </c>
      <c r="H6" s="47">
        <f t="shared" si="0"/>
        <v>6</v>
      </c>
      <c r="I6" s="47">
        <f t="shared" si="0"/>
        <v>7</v>
      </c>
      <c r="J6" s="47">
        <f t="shared" si="0"/>
        <v>8</v>
      </c>
      <c r="K6" s="47">
        <f t="shared" si="0"/>
        <v>9</v>
      </c>
      <c r="L6" s="47">
        <f t="shared" si="0"/>
        <v>10</v>
      </c>
      <c r="M6" s="47">
        <f t="shared" si="0"/>
        <v>11</v>
      </c>
      <c r="N6" s="47">
        <f t="shared" si="0"/>
        <v>12</v>
      </c>
      <c r="O6" s="47">
        <f t="shared" si="0"/>
        <v>13</v>
      </c>
    </row>
    <row r="7" spans="1:15" s="1" customFormat="1" ht="25.5" customHeight="1">
      <c r="A7" s="48" t="s">
        <v>0</v>
      </c>
      <c r="B7" s="49" t="s">
        <v>37</v>
      </c>
      <c r="C7" s="50">
        <v>8616.98</v>
      </c>
      <c r="D7" s="50">
        <v>1836.39</v>
      </c>
      <c r="E7" s="50">
        <v>5112.25</v>
      </c>
      <c r="F7" s="50">
        <v>4740.65</v>
      </c>
      <c r="G7" s="50">
        <v>371.6</v>
      </c>
      <c r="H7" s="50"/>
      <c r="I7" s="50"/>
      <c r="J7" s="50"/>
      <c r="K7" s="50"/>
      <c r="L7" s="51">
        <v>296</v>
      </c>
      <c r="M7" s="52">
        <v>677</v>
      </c>
      <c r="N7" s="53">
        <v>695.34</v>
      </c>
      <c r="O7" s="51"/>
    </row>
    <row r="8" spans="1:15" s="1" customFormat="1" ht="25.5" customHeight="1">
      <c r="A8" s="48" t="s">
        <v>52</v>
      </c>
      <c r="B8" s="48" t="s">
        <v>53</v>
      </c>
      <c r="C8" s="50">
        <v>8189.49</v>
      </c>
      <c r="D8" s="50">
        <v>1764.9</v>
      </c>
      <c r="E8" s="50">
        <v>4756.25</v>
      </c>
      <c r="F8" s="50">
        <v>4384.65</v>
      </c>
      <c r="G8" s="50">
        <v>371.6</v>
      </c>
      <c r="H8" s="50"/>
      <c r="I8" s="50"/>
      <c r="J8" s="50"/>
      <c r="K8" s="50"/>
      <c r="L8" s="51">
        <v>296</v>
      </c>
      <c r="M8" s="52">
        <v>677</v>
      </c>
      <c r="N8" s="53">
        <v>695.34</v>
      </c>
      <c r="O8" s="51"/>
    </row>
    <row r="9" spans="1:15" s="1" customFormat="1" ht="25.5" customHeight="1">
      <c r="A9" s="48" t="s">
        <v>54</v>
      </c>
      <c r="B9" s="48" t="s">
        <v>55</v>
      </c>
      <c r="C9" s="50">
        <v>6356.54</v>
      </c>
      <c r="D9" s="50">
        <v>1585.09</v>
      </c>
      <c r="E9" s="50">
        <v>3422.72</v>
      </c>
      <c r="F9" s="50">
        <v>3422.72</v>
      </c>
      <c r="G9" s="50"/>
      <c r="H9" s="50"/>
      <c r="I9" s="50"/>
      <c r="J9" s="50"/>
      <c r="K9" s="50"/>
      <c r="L9" s="51">
        <v>296</v>
      </c>
      <c r="M9" s="52">
        <v>677</v>
      </c>
      <c r="N9" s="53">
        <v>375.73</v>
      </c>
      <c r="O9" s="51"/>
    </row>
    <row r="10" spans="1:15" s="1" customFormat="1" ht="25.5" customHeight="1">
      <c r="A10" s="48" t="s">
        <v>56</v>
      </c>
      <c r="B10" s="48" t="s">
        <v>57</v>
      </c>
      <c r="C10" s="50">
        <v>3650.28</v>
      </c>
      <c r="D10" s="50">
        <v>1418.61</v>
      </c>
      <c r="E10" s="50">
        <v>1284.67</v>
      </c>
      <c r="F10" s="50">
        <v>1284.67</v>
      </c>
      <c r="G10" s="50"/>
      <c r="H10" s="50"/>
      <c r="I10" s="50"/>
      <c r="J10" s="50"/>
      <c r="K10" s="50"/>
      <c r="L10" s="51">
        <v>270</v>
      </c>
      <c r="M10" s="52">
        <v>677</v>
      </c>
      <c r="N10" s="53"/>
      <c r="O10" s="51"/>
    </row>
    <row r="11" spans="1:15" s="1" customFormat="1" ht="37.5" customHeight="1">
      <c r="A11" s="48" t="s">
        <v>58</v>
      </c>
      <c r="B11" s="48" t="s">
        <v>59</v>
      </c>
      <c r="C11" s="50">
        <v>2706.26</v>
      </c>
      <c r="D11" s="50">
        <v>166.48</v>
      </c>
      <c r="E11" s="50">
        <v>2138.05</v>
      </c>
      <c r="F11" s="50">
        <v>2138.05</v>
      </c>
      <c r="G11" s="50"/>
      <c r="H11" s="50"/>
      <c r="I11" s="50"/>
      <c r="J11" s="50"/>
      <c r="K11" s="50"/>
      <c r="L11" s="51">
        <v>26</v>
      </c>
      <c r="M11" s="52"/>
      <c r="N11" s="53">
        <v>375.73</v>
      </c>
      <c r="O11" s="51"/>
    </row>
    <row r="12" spans="1:15" s="1" customFormat="1" ht="25.5" customHeight="1">
      <c r="A12" s="48" t="s">
        <v>60</v>
      </c>
      <c r="B12" s="48" t="s">
        <v>61</v>
      </c>
      <c r="C12" s="50">
        <v>13.52</v>
      </c>
      <c r="D12" s="50">
        <v>13.52</v>
      </c>
      <c r="E12" s="50"/>
      <c r="F12" s="50"/>
      <c r="G12" s="50"/>
      <c r="H12" s="50"/>
      <c r="I12" s="50"/>
      <c r="J12" s="50"/>
      <c r="K12" s="50"/>
      <c r="L12" s="51"/>
      <c r="M12" s="52"/>
      <c r="N12" s="53"/>
      <c r="O12" s="51"/>
    </row>
    <row r="13" spans="1:15" s="1" customFormat="1" ht="25.5" customHeight="1">
      <c r="A13" s="48" t="s">
        <v>62</v>
      </c>
      <c r="B13" s="48" t="s">
        <v>63</v>
      </c>
      <c r="C13" s="50">
        <v>13.52</v>
      </c>
      <c r="D13" s="50">
        <v>13.52</v>
      </c>
      <c r="E13" s="50"/>
      <c r="F13" s="50"/>
      <c r="G13" s="50"/>
      <c r="H13" s="50"/>
      <c r="I13" s="50"/>
      <c r="J13" s="50"/>
      <c r="K13" s="50"/>
      <c r="L13" s="51"/>
      <c r="M13" s="52"/>
      <c r="N13" s="53"/>
      <c r="O13" s="51"/>
    </row>
    <row r="14" spans="1:15" s="1" customFormat="1" ht="25.5" customHeight="1">
      <c r="A14" s="48" t="s">
        <v>64</v>
      </c>
      <c r="B14" s="48" t="s">
        <v>65</v>
      </c>
      <c r="C14" s="50">
        <v>177.35</v>
      </c>
      <c r="D14" s="50">
        <v>13.33</v>
      </c>
      <c r="E14" s="50">
        <v>89.05</v>
      </c>
      <c r="F14" s="50">
        <v>89.05</v>
      </c>
      <c r="G14" s="50"/>
      <c r="H14" s="50"/>
      <c r="I14" s="50"/>
      <c r="J14" s="50"/>
      <c r="K14" s="50"/>
      <c r="L14" s="51"/>
      <c r="M14" s="52"/>
      <c r="N14" s="53">
        <v>74.97</v>
      </c>
      <c r="O14" s="51"/>
    </row>
    <row r="15" spans="1:15" s="1" customFormat="1" ht="25.5" customHeight="1">
      <c r="A15" s="48" t="s">
        <v>66</v>
      </c>
      <c r="B15" s="48" t="s">
        <v>67</v>
      </c>
      <c r="C15" s="50">
        <v>177.35</v>
      </c>
      <c r="D15" s="50">
        <v>13.33</v>
      </c>
      <c r="E15" s="50">
        <v>89.05</v>
      </c>
      <c r="F15" s="50">
        <v>89.05</v>
      </c>
      <c r="G15" s="50"/>
      <c r="H15" s="50"/>
      <c r="I15" s="50"/>
      <c r="J15" s="50"/>
      <c r="K15" s="50"/>
      <c r="L15" s="51"/>
      <c r="M15" s="52"/>
      <c r="N15" s="53">
        <v>74.97</v>
      </c>
      <c r="O15" s="51"/>
    </row>
    <row r="16" spans="1:15" s="1" customFormat="1" ht="37.5" customHeight="1">
      <c r="A16" s="48" t="s">
        <v>68</v>
      </c>
      <c r="B16" s="48" t="s">
        <v>69</v>
      </c>
      <c r="C16" s="50">
        <v>2.5</v>
      </c>
      <c r="D16" s="50">
        <v>2.5</v>
      </c>
      <c r="E16" s="50"/>
      <c r="F16" s="50"/>
      <c r="G16" s="50"/>
      <c r="H16" s="50"/>
      <c r="I16" s="50"/>
      <c r="J16" s="50"/>
      <c r="K16" s="50"/>
      <c r="L16" s="51"/>
      <c r="M16" s="52"/>
      <c r="N16" s="53"/>
      <c r="O16" s="51"/>
    </row>
    <row r="17" spans="1:15" s="1" customFormat="1" ht="25.5" customHeight="1">
      <c r="A17" s="48" t="s">
        <v>70</v>
      </c>
      <c r="B17" s="48" t="s">
        <v>71</v>
      </c>
      <c r="C17" s="50">
        <v>2.5</v>
      </c>
      <c r="D17" s="50">
        <v>2.5</v>
      </c>
      <c r="E17" s="50"/>
      <c r="F17" s="50"/>
      <c r="G17" s="50"/>
      <c r="H17" s="50"/>
      <c r="I17" s="50"/>
      <c r="J17" s="50"/>
      <c r="K17" s="50"/>
      <c r="L17" s="51"/>
      <c r="M17" s="52"/>
      <c r="N17" s="53"/>
      <c r="O17" s="51"/>
    </row>
    <row r="18" spans="1:15" s="1" customFormat="1" ht="37.5" customHeight="1">
      <c r="A18" s="48" t="s">
        <v>72</v>
      </c>
      <c r="B18" s="48" t="s">
        <v>73</v>
      </c>
      <c r="C18" s="50">
        <v>371.6</v>
      </c>
      <c r="D18" s="50"/>
      <c r="E18" s="50">
        <v>371.6</v>
      </c>
      <c r="F18" s="50"/>
      <c r="G18" s="50">
        <v>371.6</v>
      </c>
      <c r="H18" s="50"/>
      <c r="I18" s="50"/>
      <c r="J18" s="50"/>
      <c r="K18" s="50"/>
      <c r="L18" s="51"/>
      <c r="M18" s="52"/>
      <c r="N18" s="53"/>
      <c r="O18" s="51"/>
    </row>
    <row r="19" spans="1:15" s="1" customFormat="1" ht="37.5" customHeight="1">
      <c r="A19" s="48" t="s">
        <v>74</v>
      </c>
      <c r="B19" s="48" t="s">
        <v>75</v>
      </c>
      <c r="C19" s="50">
        <v>371.6</v>
      </c>
      <c r="D19" s="50"/>
      <c r="E19" s="50">
        <v>371.6</v>
      </c>
      <c r="F19" s="50"/>
      <c r="G19" s="50">
        <v>371.6</v>
      </c>
      <c r="H19" s="50"/>
      <c r="I19" s="50"/>
      <c r="J19" s="50"/>
      <c r="K19" s="50"/>
      <c r="L19" s="51"/>
      <c r="M19" s="52"/>
      <c r="N19" s="53"/>
      <c r="O19" s="51"/>
    </row>
    <row r="20" spans="1:15" s="1" customFormat="1" ht="25.5" customHeight="1">
      <c r="A20" s="48" t="s">
        <v>76</v>
      </c>
      <c r="B20" s="48" t="s">
        <v>77</v>
      </c>
      <c r="C20" s="50">
        <v>1267.98</v>
      </c>
      <c r="D20" s="50">
        <v>150.46</v>
      </c>
      <c r="E20" s="50">
        <v>872.88</v>
      </c>
      <c r="F20" s="50">
        <v>872.88</v>
      </c>
      <c r="G20" s="50"/>
      <c r="H20" s="50"/>
      <c r="I20" s="50"/>
      <c r="J20" s="50"/>
      <c r="K20" s="50"/>
      <c r="L20" s="51"/>
      <c r="M20" s="52"/>
      <c r="N20" s="53">
        <v>244.64</v>
      </c>
      <c r="O20" s="51"/>
    </row>
    <row r="21" spans="1:15" s="1" customFormat="1" ht="25.5" customHeight="1">
      <c r="A21" s="48" t="s">
        <v>78</v>
      </c>
      <c r="B21" s="48" t="s">
        <v>79</v>
      </c>
      <c r="C21" s="50">
        <v>1267.98</v>
      </c>
      <c r="D21" s="50">
        <v>150.46</v>
      </c>
      <c r="E21" s="50">
        <v>872.88</v>
      </c>
      <c r="F21" s="50">
        <v>872.88</v>
      </c>
      <c r="G21" s="50"/>
      <c r="H21" s="50"/>
      <c r="I21" s="50"/>
      <c r="J21" s="50"/>
      <c r="K21" s="50"/>
      <c r="L21" s="51"/>
      <c r="M21" s="52"/>
      <c r="N21" s="53">
        <v>244.64</v>
      </c>
      <c r="O21" s="51"/>
    </row>
    <row r="22" spans="1:15" s="1" customFormat="1" ht="25.5" customHeight="1">
      <c r="A22" s="48" t="s">
        <v>80</v>
      </c>
      <c r="B22" s="48" t="s">
        <v>81</v>
      </c>
      <c r="C22" s="50">
        <v>427.49</v>
      </c>
      <c r="D22" s="50">
        <v>71.49</v>
      </c>
      <c r="E22" s="50">
        <v>356</v>
      </c>
      <c r="F22" s="50">
        <v>356</v>
      </c>
      <c r="G22" s="50"/>
      <c r="H22" s="50"/>
      <c r="I22" s="50"/>
      <c r="J22" s="50"/>
      <c r="K22" s="50"/>
      <c r="L22" s="51"/>
      <c r="M22" s="52"/>
      <c r="N22" s="53"/>
      <c r="O22" s="51"/>
    </row>
    <row r="23" spans="1:15" s="1" customFormat="1" ht="25.5" customHeight="1">
      <c r="A23" s="48" t="s">
        <v>54</v>
      </c>
      <c r="B23" s="48" t="s">
        <v>82</v>
      </c>
      <c r="C23" s="50">
        <v>427.49</v>
      </c>
      <c r="D23" s="50">
        <v>71.49</v>
      </c>
      <c r="E23" s="50">
        <v>356</v>
      </c>
      <c r="F23" s="50">
        <v>356</v>
      </c>
      <c r="G23" s="50"/>
      <c r="H23" s="50"/>
      <c r="I23" s="50"/>
      <c r="J23" s="50"/>
      <c r="K23" s="50"/>
      <c r="L23" s="51"/>
      <c r="M23" s="52"/>
      <c r="N23" s="53"/>
      <c r="O23" s="51"/>
    </row>
    <row r="24" spans="1:15" s="1" customFormat="1" ht="25.5" customHeight="1">
      <c r="A24" s="48" t="s">
        <v>83</v>
      </c>
      <c r="B24" s="48" t="s">
        <v>84</v>
      </c>
      <c r="C24" s="50">
        <v>427.49</v>
      </c>
      <c r="D24" s="50">
        <v>71.49</v>
      </c>
      <c r="E24" s="50">
        <v>356</v>
      </c>
      <c r="F24" s="50">
        <v>356</v>
      </c>
      <c r="G24" s="50"/>
      <c r="H24" s="50"/>
      <c r="I24" s="50"/>
      <c r="J24" s="50"/>
      <c r="K24" s="50"/>
      <c r="L24" s="51"/>
      <c r="M24" s="52"/>
      <c r="N24" s="53"/>
      <c r="O24" s="51"/>
    </row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view="pageBreakPreview" zoomScale="60" workbookViewId="0" topLeftCell="A1">
      <selection activeCell="E50" sqref="E50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54"/>
      <c r="B1" s="54"/>
      <c r="C1" s="54"/>
      <c r="D1" s="54"/>
      <c r="E1" s="54"/>
      <c r="F1" s="54"/>
      <c r="G1" s="54"/>
      <c r="H1" s="55"/>
      <c r="I1" s="54"/>
      <c r="J1" s="54"/>
    </row>
    <row r="2" spans="1:10" s="1" customFormat="1" ht="29.25" customHeight="1">
      <c r="A2" s="190" t="s">
        <v>85</v>
      </c>
      <c r="B2" s="190"/>
      <c r="C2" s="190"/>
      <c r="D2" s="190"/>
      <c r="E2" s="190"/>
      <c r="F2" s="190"/>
      <c r="G2" s="190"/>
      <c r="H2" s="190"/>
      <c r="I2" s="56"/>
      <c r="J2" s="56"/>
    </row>
    <row r="3" spans="1:10" s="1" customFormat="1" ht="21" customHeight="1">
      <c r="A3" s="57" t="s">
        <v>10</v>
      </c>
      <c r="B3" s="58"/>
      <c r="C3" s="58"/>
      <c r="D3" s="58"/>
      <c r="E3" s="58"/>
      <c r="F3" s="58"/>
      <c r="G3" s="58"/>
      <c r="H3" s="59" t="s">
        <v>11</v>
      </c>
      <c r="I3" s="54"/>
      <c r="J3" s="54"/>
    </row>
    <row r="4" spans="1:10" s="1" customFormat="1" ht="21" customHeight="1">
      <c r="A4" s="191" t="s">
        <v>86</v>
      </c>
      <c r="B4" s="191"/>
      <c r="C4" s="192" t="s">
        <v>37</v>
      </c>
      <c r="D4" s="193" t="s">
        <v>87</v>
      </c>
      <c r="E4" s="191" t="s">
        <v>88</v>
      </c>
      <c r="F4" s="194" t="s">
        <v>89</v>
      </c>
      <c r="G4" s="191" t="s">
        <v>90</v>
      </c>
      <c r="H4" s="195" t="s">
        <v>91</v>
      </c>
      <c r="I4" s="54"/>
      <c r="J4" s="54"/>
    </row>
    <row r="5" spans="1:10" s="1" customFormat="1" ht="21" customHeight="1">
      <c r="A5" s="60" t="s">
        <v>92</v>
      </c>
      <c r="B5" s="60" t="s">
        <v>93</v>
      </c>
      <c r="C5" s="192"/>
      <c r="D5" s="193"/>
      <c r="E5" s="191"/>
      <c r="F5" s="194"/>
      <c r="G5" s="191"/>
      <c r="H5" s="195"/>
      <c r="I5" s="54"/>
      <c r="J5" s="54"/>
    </row>
    <row r="6" spans="1:10" s="1" customFormat="1" ht="21" customHeight="1">
      <c r="A6" s="61" t="s">
        <v>51</v>
      </c>
      <c r="B6" s="61" t="s">
        <v>51</v>
      </c>
      <c r="C6" s="61">
        <v>1</v>
      </c>
      <c r="D6" s="62">
        <f>C6+1</f>
        <v>2</v>
      </c>
      <c r="E6" s="62">
        <f>D6+1</f>
        <v>3</v>
      </c>
      <c r="F6" s="62">
        <f>E6+1</f>
        <v>4</v>
      </c>
      <c r="G6" s="62">
        <f>F6+1</f>
        <v>5</v>
      </c>
      <c r="H6" s="62">
        <f>G6+1</f>
        <v>6</v>
      </c>
      <c r="I6" s="54"/>
      <c r="J6" s="54"/>
    </row>
    <row r="7" spans="1:10" s="1" customFormat="1" ht="18.75" customHeight="1">
      <c r="A7" s="63" t="s">
        <v>0</v>
      </c>
      <c r="B7" s="64" t="s">
        <v>37</v>
      </c>
      <c r="C7" s="65">
        <v>8616.98</v>
      </c>
      <c r="D7" s="65">
        <v>5823.21</v>
      </c>
      <c r="E7" s="65">
        <v>2793.77</v>
      </c>
      <c r="F7" s="65"/>
      <c r="G7" s="66"/>
      <c r="H7" s="67"/>
      <c r="I7" s="68"/>
      <c r="J7" s="54"/>
    </row>
    <row r="8" spans="1:8" s="1" customFormat="1" ht="18.75" customHeight="1">
      <c r="A8" s="63" t="s">
        <v>52</v>
      </c>
      <c r="B8" s="63" t="s">
        <v>53</v>
      </c>
      <c r="C8" s="65">
        <v>8189.49</v>
      </c>
      <c r="D8" s="65">
        <v>5572.26</v>
      </c>
      <c r="E8" s="65">
        <v>2617.23</v>
      </c>
      <c r="F8" s="65"/>
      <c r="G8" s="66"/>
      <c r="H8" s="67"/>
    </row>
    <row r="9" spans="1:8" s="1" customFormat="1" ht="18.75" customHeight="1">
      <c r="A9" s="63" t="s">
        <v>54</v>
      </c>
      <c r="B9" s="63" t="s">
        <v>55</v>
      </c>
      <c r="C9" s="65">
        <v>6356.54</v>
      </c>
      <c r="D9" s="65">
        <v>4126.93</v>
      </c>
      <c r="E9" s="65">
        <v>2229.61</v>
      </c>
      <c r="F9" s="65"/>
      <c r="G9" s="66"/>
      <c r="H9" s="67"/>
    </row>
    <row r="10" spans="1:8" s="1" customFormat="1" ht="18.75" customHeight="1">
      <c r="A10" s="63" t="s">
        <v>56</v>
      </c>
      <c r="B10" s="63" t="s">
        <v>57</v>
      </c>
      <c r="C10" s="65">
        <v>3650.28</v>
      </c>
      <c r="D10" s="65">
        <v>2650.28</v>
      </c>
      <c r="E10" s="65">
        <v>1000</v>
      </c>
      <c r="F10" s="65"/>
      <c r="G10" s="66"/>
      <c r="H10" s="67"/>
    </row>
    <row r="11" spans="1:8" s="1" customFormat="1" ht="18.75" customHeight="1">
      <c r="A11" s="63" t="s">
        <v>58</v>
      </c>
      <c r="B11" s="63" t="s">
        <v>59</v>
      </c>
      <c r="C11" s="65">
        <v>2706.26</v>
      </c>
      <c r="D11" s="65">
        <v>1476.65</v>
      </c>
      <c r="E11" s="65">
        <v>1229.61</v>
      </c>
      <c r="F11" s="65"/>
      <c r="G11" s="66"/>
      <c r="H11" s="67"/>
    </row>
    <row r="12" spans="1:8" s="1" customFormat="1" ht="18.75" customHeight="1">
      <c r="A12" s="63" t="s">
        <v>60</v>
      </c>
      <c r="B12" s="63" t="s">
        <v>61</v>
      </c>
      <c r="C12" s="65">
        <v>13.52</v>
      </c>
      <c r="D12" s="65"/>
      <c r="E12" s="65">
        <v>13.52</v>
      </c>
      <c r="F12" s="65"/>
      <c r="G12" s="66"/>
      <c r="H12" s="67"/>
    </row>
    <row r="13" spans="1:8" s="1" customFormat="1" ht="18.75" customHeight="1">
      <c r="A13" s="63" t="s">
        <v>62</v>
      </c>
      <c r="B13" s="63" t="s">
        <v>63</v>
      </c>
      <c r="C13" s="65">
        <v>13.52</v>
      </c>
      <c r="D13" s="65"/>
      <c r="E13" s="65">
        <v>13.52</v>
      </c>
      <c r="F13" s="65"/>
      <c r="G13" s="66"/>
      <c r="H13" s="67"/>
    </row>
    <row r="14" spans="1:8" s="1" customFormat="1" ht="18.75" customHeight="1">
      <c r="A14" s="63" t="s">
        <v>64</v>
      </c>
      <c r="B14" s="63" t="s">
        <v>65</v>
      </c>
      <c r="C14" s="65">
        <v>177.35</v>
      </c>
      <c r="D14" s="65">
        <v>177.35</v>
      </c>
      <c r="E14" s="65"/>
      <c r="F14" s="65"/>
      <c r="G14" s="66"/>
      <c r="H14" s="67"/>
    </row>
    <row r="15" spans="1:8" s="1" customFormat="1" ht="18.75" customHeight="1">
      <c r="A15" s="63" t="s">
        <v>66</v>
      </c>
      <c r="B15" s="63" t="s">
        <v>67</v>
      </c>
      <c r="C15" s="65">
        <v>177.35</v>
      </c>
      <c r="D15" s="65">
        <v>177.35</v>
      </c>
      <c r="E15" s="65"/>
      <c r="F15" s="65"/>
      <c r="G15" s="66"/>
      <c r="H15" s="67"/>
    </row>
    <row r="16" spans="1:8" s="1" customFormat="1" ht="18.75" customHeight="1">
      <c r="A16" s="63" t="s">
        <v>68</v>
      </c>
      <c r="B16" s="63" t="s">
        <v>69</v>
      </c>
      <c r="C16" s="65">
        <v>2.5</v>
      </c>
      <c r="D16" s="65"/>
      <c r="E16" s="65">
        <v>2.5</v>
      </c>
      <c r="F16" s="65"/>
      <c r="G16" s="66"/>
      <c r="H16" s="67"/>
    </row>
    <row r="17" spans="1:8" s="1" customFormat="1" ht="18.75" customHeight="1">
      <c r="A17" s="63" t="s">
        <v>70</v>
      </c>
      <c r="B17" s="63" t="s">
        <v>71</v>
      </c>
      <c r="C17" s="65">
        <v>2.5</v>
      </c>
      <c r="D17" s="65"/>
      <c r="E17" s="65">
        <v>2.5</v>
      </c>
      <c r="F17" s="65"/>
      <c r="G17" s="66"/>
      <c r="H17" s="67"/>
    </row>
    <row r="18" spans="1:8" s="1" customFormat="1" ht="37.5" customHeight="1">
      <c r="A18" s="63" t="s">
        <v>72</v>
      </c>
      <c r="B18" s="63" t="s">
        <v>73</v>
      </c>
      <c r="C18" s="65">
        <v>371.6</v>
      </c>
      <c r="D18" s="65"/>
      <c r="E18" s="65">
        <v>371.6</v>
      </c>
      <c r="F18" s="65"/>
      <c r="G18" s="66"/>
      <c r="H18" s="67"/>
    </row>
    <row r="19" spans="1:8" s="1" customFormat="1" ht="18.75" customHeight="1">
      <c r="A19" s="63" t="s">
        <v>74</v>
      </c>
      <c r="B19" s="63" t="s">
        <v>75</v>
      </c>
      <c r="C19" s="65">
        <v>371.6</v>
      </c>
      <c r="D19" s="65"/>
      <c r="E19" s="65">
        <v>371.6</v>
      </c>
      <c r="F19" s="65"/>
      <c r="G19" s="66"/>
      <c r="H19" s="67"/>
    </row>
    <row r="20" spans="1:8" s="1" customFormat="1" ht="18.75" customHeight="1">
      <c r="A20" s="63" t="s">
        <v>76</v>
      </c>
      <c r="B20" s="63" t="s">
        <v>77</v>
      </c>
      <c r="C20" s="65">
        <v>1267.98</v>
      </c>
      <c r="D20" s="65">
        <v>1267.98</v>
      </c>
      <c r="E20" s="65"/>
      <c r="F20" s="65"/>
      <c r="G20" s="66"/>
      <c r="H20" s="67"/>
    </row>
    <row r="21" spans="1:8" s="1" customFormat="1" ht="18.75" customHeight="1">
      <c r="A21" s="63" t="s">
        <v>78</v>
      </c>
      <c r="B21" s="63" t="s">
        <v>79</v>
      </c>
      <c r="C21" s="65">
        <v>1267.98</v>
      </c>
      <c r="D21" s="65">
        <v>1267.98</v>
      </c>
      <c r="E21" s="65"/>
      <c r="F21" s="65"/>
      <c r="G21" s="66"/>
      <c r="H21" s="67"/>
    </row>
    <row r="22" spans="1:8" s="1" customFormat="1" ht="18.75" customHeight="1">
      <c r="A22" s="63" t="s">
        <v>80</v>
      </c>
      <c r="B22" s="63" t="s">
        <v>81</v>
      </c>
      <c r="C22" s="65">
        <v>427.49</v>
      </c>
      <c r="D22" s="65">
        <v>250.95</v>
      </c>
      <c r="E22" s="65">
        <v>176.54</v>
      </c>
      <c r="F22" s="65"/>
      <c r="G22" s="66"/>
      <c r="H22" s="67"/>
    </row>
    <row r="23" spans="1:8" s="1" customFormat="1" ht="18.75" customHeight="1">
      <c r="A23" s="63" t="s">
        <v>54</v>
      </c>
      <c r="B23" s="63" t="s">
        <v>82</v>
      </c>
      <c r="C23" s="65">
        <v>427.49</v>
      </c>
      <c r="D23" s="65">
        <v>250.95</v>
      </c>
      <c r="E23" s="65">
        <v>176.54</v>
      </c>
      <c r="F23" s="65"/>
      <c r="G23" s="66"/>
      <c r="H23" s="67"/>
    </row>
    <row r="24" spans="1:8" s="1" customFormat="1" ht="18.75" customHeight="1">
      <c r="A24" s="63" t="s">
        <v>83</v>
      </c>
      <c r="B24" s="63" t="s">
        <v>84</v>
      </c>
      <c r="C24" s="65">
        <v>427.49</v>
      </c>
      <c r="D24" s="65">
        <v>250.95</v>
      </c>
      <c r="E24" s="65">
        <v>176.54</v>
      </c>
      <c r="F24" s="65"/>
      <c r="G24" s="66"/>
      <c r="H24" s="67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1"/>
  <sheetViews>
    <sheetView showGridLines="0" view="pageBreakPreview" zoomScale="60" zoomScalePageLayoutView="0" workbookViewId="0" topLeftCell="A2">
      <selection activeCell="C16" sqref="C1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9"/>
      <c r="B1" s="69"/>
      <c r="C1" s="69"/>
      <c r="D1" s="69"/>
      <c r="E1" s="69"/>
      <c r="F1" s="70"/>
      <c r="G1" s="69"/>
    </row>
    <row r="2" spans="1:7" s="1" customFormat="1" ht="29.25" customHeight="1">
      <c r="A2" s="196" t="s">
        <v>94</v>
      </c>
      <c r="B2" s="196"/>
      <c r="C2" s="196"/>
      <c r="D2" s="196"/>
      <c r="E2" s="196"/>
      <c r="F2" s="196"/>
      <c r="G2" s="69"/>
    </row>
    <row r="3" spans="1:7" s="1" customFormat="1" ht="17.25" customHeight="1">
      <c r="A3" s="71" t="s">
        <v>10</v>
      </c>
      <c r="B3" s="72"/>
      <c r="C3" s="72"/>
      <c r="D3" s="72"/>
      <c r="E3" s="72"/>
      <c r="F3" s="73" t="s">
        <v>11</v>
      </c>
      <c r="G3" s="69"/>
    </row>
    <row r="4" spans="1:7" s="1" customFormat="1" ht="17.25" customHeight="1">
      <c r="A4" s="74" t="s">
        <v>12</v>
      </c>
      <c r="B4" s="75"/>
      <c r="C4" s="197" t="s">
        <v>95</v>
      </c>
      <c r="D4" s="197"/>
      <c r="E4" s="197"/>
      <c r="F4" s="197"/>
      <c r="G4" s="69"/>
    </row>
    <row r="5" spans="1:7" s="1" customFormat="1" ht="17.25" customHeight="1">
      <c r="A5" s="74" t="s">
        <v>14</v>
      </c>
      <c r="B5" s="76" t="s">
        <v>15</v>
      </c>
      <c r="C5" s="77" t="s">
        <v>16</v>
      </c>
      <c r="D5" s="78" t="s">
        <v>37</v>
      </c>
      <c r="E5" s="77" t="s">
        <v>96</v>
      </c>
      <c r="F5" s="78" t="s">
        <v>97</v>
      </c>
      <c r="G5" s="69"/>
    </row>
    <row r="6" spans="1:7" s="1" customFormat="1" ht="17.25" customHeight="1">
      <c r="A6" s="79" t="s">
        <v>98</v>
      </c>
      <c r="B6" s="80">
        <v>5112.25</v>
      </c>
      <c r="C6" s="81" t="s">
        <v>99</v>
      </c>
      <c r="D6" s="82">
        <f>'财拨总表（引用）'!B7</f>
        <v>5112.25</v>
      </c>
      <c r="E6" s="82">
        <f>'财拨总表（引用）'!C7</f>
        <v>4740.65</v>
      </c>
      <c r="F6" s="82">
        <f>'财拨总表（引用）'!D7</f>
        <v>371.6</v>
      </c>
      <c r="G6" s="69"/>
    </row>
    <row r="7" spans="1:7" s="1" customFormat="1" ht="17.25" customHeight="1">
      <c r="A7" s="79" t="s">
        <v>100</v>
      </c>
      <c r="B7" s="80">
        <v>4740.65</v>
      </c>
      <c r="C7" s="83" t="str">
        <f>'财拨总表（引用）'!A8</f>
        <v>城乡社区支出</v>
      </c>
      <c r="D7" s="84">
        <f>'财拨总表（引用）'!B8</f>
        <v>4756.25</v>
      </c>
      <c r="E7" s="84">
        <f>'财拨总表（引用）'!C8</f>
        <v>4384.65</v>
      </c>
      <c r="F7" s="84">
        <f>'财拨总表（引用）'!D8</f>
        <v>371.6</v>
      </c>
      <c r="G7" s="69"/>
    </row>
    <row r="8" spans="1:7" s="1" customFormat="1" ht="17.25" customHeight="1">
      <c r="A8" s="79" t="s">
        <v>101</v>
      </c>
      <c r="B8" s="80"/>
      <c r="C8" s="83" t="str">
        <f>'财拨总表（引用）'!A9</f>
        <v>住房保障支出</v>
      </c>
      <c r="D8" s="84">
        <f>'财拨总表（引用）'!B9</f>
        <v>356</v>
      </c>
      <c r="E8" s="84">
        <f>'财拨总表（引用）'!C9</f>
        <v>356</v>
      </c>
      <c r="F8" s="84">
        <f>'财拨总表（引用）'!D9</f>
        <v>0</v>
      </c>
      <c r="G8" s="69"/>
    </row>
    <row r="9" spans="1:7" s="1" customFormat="1" ht="17.25" customHeight="1">
      <c r="A9" s="79" t="s">
        <v>102</v>
      </c>
      <c r="B9" s="80">
        <v>371.6</v>
      </c>
      <c r="C9" s="83">
        <f>'财拨总表（引用）'!A10</f>
        <v>0</v>
      </c>
      <c r="D9" s="84">
        <f>'财拨总表（引用）'!B10</f>
        <v>0</v>
      </c>
      <c r="E9" s="84">
        <f>'财拨总表（引用）'!C10</f>
        <v>0</v>
      </c>
      <c r="F9" s="84">
        <f>'财拨总表（引用）'!D10</f>
        <v>0</v>
      </c>
      <c r="G9" s="69"/>
    </row>
    <row r="10" spans="1:7" s="1" customFormat="1" ht="17.25" customHeight="1">
      <c r="A10" s="79" t="s">
        <v>103</v>
      </c>
      <c r="B10" s="85"/>
      <c r="C10" s="83">
        <f>'财拨总表（引用）'!A11</f>
        <v>0</v>
      </c>
      <c r="D10" s="84">
        <f>'财拨总表（引用）'!B11</f>
        <v>0</v>
      </c>
      <c r="E10" s="84">
        <f>'财拨总表（引用）'!C11</f>
        <v>0</v>
      </c>
      <c r="F10" s="84">
        <f>'财拨总表（引用）'!D11</f>
        <v>0</v>
      </c>
      <c r="G10" s="69"/>
    </row>
    <row r="11" spans="1:7" s="1" customFormat="1" ht="17.25" customHeight="1">
      <c r="A11" s="86"/>
      <c r="B11" s="87"/>
      <c r="C11" s="88">
        <f>'财拨总表（引用）'!A12</f>
        <v>0</v>
      </c>
      <c r="D11" s="84">
        <f>'财拨总表（引用）'!B12</f>
        <v>0</v>
      </c>
      <c r="E11" s="84">
        <f>'财拨总表（引用）'!C12</f>
        <v>0</v>
      </c>
      <c r="F11" s="84">
        <f>'财拨总表（引用）'!D12</f>
        <v>0</v>
      </c>
      <c r="G11" s="69"/>
    </row>
    <row r="12" spans="1:7" s="1" customFormat="1" ht="17.25" customHeight="1">
      <c r="A12" s="86"/>
      <c r="B12" s="89"/>
      <c r="C12" s="88">
        <f>'财拨总表（引用）'!A13</f>
        <v>0</v>
      </c>
      <c r="D12" s="84">
        <f>'财拨总表（引用）'!B13</f>
        <v>0</v>
      </c>
      <c r="E12" s="84">
        <f>'财拨总表（引用）'!C13</f>
        <v>0</v>
      </c>
      <c r="F12" s="84">
        <f>'财拨总表（引用）'!D13</f>
        <v>0</v>
      </c>
      <c r="G12" s="69"/>
    </row>
    <row r="13" spans="1:7" s="1" customFormat="1" ht="17.25" customHeight="1">
      <c r="A13" s="86"/>
      <c r="B13" s="89"/>
      <c r="C13" s="88">
        <f>'财拨总表（引用）'!A14</f>
        <v>0</v>
      </c>
      <c r="D13" s="84">
        <f>'财拨总表（引用）'!B14</f>
        <v>0</v>
      </c>
      <c r="E13" s="84">
        <f>'财拨总表（引用）'!C14</f>
        <v>0</v>
      </c>
      <c r="F13" s="84">
        <f>'财拨总表（引用）'!D14</f>
        <v>0</v>
      </c>
      <c r="G13" s="69"/>
    </row>
    <row r="14" spans="1:7" s="1" customFormat="1" ht="17.25" customHeight="1">
      <c r="A14" s="86"/>
      <c r="B14" s="89"/>
      <c r="C14" s="88">
        <f>'财拨总表（引用）'!A15</f>
        <v>0</v>
      </c>
      <c r="D14" s="84">
        <f>'财拨总表（引用）'!B15</f>
        <v>0</v>
      </c>
      <c r="E14" s="84">
        <f>'财拨总表（引用）'!C15</f>
        <v>0</v>
      </c>
      <c r="F14" s="84">
        <f>'财拨总表（引用）'!D15</f>
        <v>0</v>
      </c>
      <c r="G14" s="69"/>
    </row>
    <row r="15" spans="1:7" s="1" customFormat="1" ht="17.25" customHeight="1">
      <c r="A15" s="86"/>
      <c r="B15" s="89"/>
      <c r="C15" s="88">
        <f>'财拨总表（引用）'!A16</f>
        <v>0</v>
      </c>
      <c r="D15" s="84">
        <f>'财拨总表（引用）'!B16</f>
        <v>0</v>
      </c>
      <c r="E15" s="84">
        <f>'财拨总表（引用）'!C16</f>
        <v>0</v>
      </c>
      <c r="F15" s="84">
        <f>'财拨总表（引用）'!D16</f>
        <v>0</v>
      </c>
      <c r="G15" s="69"/>
    </row>
    <row r="16" spans="1:7" s="1" customFormat="1" ht="17.25" customHeight="1">
      <c r="A16" s="86"/>
      <c r="B16" s="89"/>
      <c r="C16" s="88">
        <f>'财拨总表（引用）'!A17</f>
        <v>0</v>
      </c>
      <c r="D16" s="84">
        <f>'财拨总表（引用）'!B17</f>
        <v>0</v>
      </c>
      <c r="E16" s="84">
        <f>'财拨总表（引用）'!C17</f>
        <v>0</v>
      </c>
      <c r="F16" s="84">
        <f>'财拨总表（引用）'!D17</f>
        <v>0</v>
      </c>
      <c r="G16" s="69"/>
    </row>
    <row r="17" spans="1:7" s="1" customFormat="1" ht="17.25" customHeight="1">
      <c r="A17" s="86"/>
      <c r="B17" s="89"/>
      <c r="C17" s="88">
        <f>'财拨总表（引用）'!A18</f>
        <v>0</v>
      </c>
      <c r="D17" s="84">
        <f>'财拨总表（引用）'!B18</f>
        <v>0</v>
      </c>
      <c r="E17" s="84">
        <f>'财拨总表（引用）'!C18</f>
        <v>0</v>
      </c>
      <c r="F17" s="84">
        <f>'财拨总表（引用）'!D18</f>
        <v>0</v>
      </c>
      <c r="G17" s="69"/>
    </row>
    <row r="18" spans="1:7" s="1" customFormat="1" ht="17.25" customHeight="1">
      <c r="A18" s="86" t="s">
        <v>104</v>
      </c>
      <c r="B18" s="89"/>
      <c r="C18" s="84" t="s">
        <v>105</v>
      </c>
      <c r="D18" s="84"/>
      <c r="E18" s="84"/>
      <c r="F18" s="89"/>
      <c r="G18" s="69"/>
    </row>
    <row r="19" spans="1:7" s="1" customFormat="1" ht="17.25" customHeight="1">
      <c r="A19" s="72" t="s">
        <v>106</v>
      </c>
      <c r="B19" s="89"/>
      <c r="C19" s="84"/>
      <c r="D19" s="84"/>
      <c r="E19" s="84"/>
      <c r="F19" s="89"/>
      <c r="G19" s="69"/>
    </row>
    <row r="20" spans="1:7" s="1" customFormat="1" ht="17.25" customHeight="1">
      <c r="A20" s="86" t="s">
        <v>107</v>
      </c>
      <c r="B20" s="82"/>
      <c r="C20" s="84"/>
      <c r="D20" s="84"/>
      <c r="E20" s="84"/>
      <c r="F20" s="89"/>
      <c r="G20" s="69"/>
    </row>
    <row r="21" spans="1:7" s="1" customFormat="1" ht="17.25" customHeight="1">
      <c r="A21" s="86"/>
      <c r="B21" s="89"/>
      <c r="C21" s="84"/>
      <c r="D21" s="84"/>
      <c r="E21" s="84"/>
      <c r="F21" s="89"/>
      <c r="G21" s="69"/>
    </row>
    <row r="22" spans="1:7" s="1" customFormat="1" ht="17.25" customHeight="1">
      <c r="A22" s="86"/>
      <c r="B22" s="89"/>
      <c r="C22" s="84"/>
      <c r="D22" s="84"/>
      <c r="E22" s="84"/>
      <c r="F22" s="89"/>
      <c r="G22" s="69"/>
    </row>
    <row r="23" spans="1:7" s="1" customFormat="1" ht="17.25" customHeight="1">
      <c r="A23" s="90" t="s">
        <v>32</v>
      </c>
      <c r="B23" s="82">
        <f>B6</f>
        <v>5112.25</v>
      </c>
      <c r="C23" s="90" t="s">
        <v>33</v>
      </c>
      <c r="D23" s="82">
        <f>'财拨总表（引用）'!B7</f>
        <v>5112.25</v>
      </c>
      <c r="E23" s="82">
        <f>'财拨总表（引用）'!C7</f>
        <v>4740.65</v>
      </c>
      <c r="F23" s="82">
        <f>'财拨总表（引用）'!D7</f>
        <v>371.6</v>
      </c>
      <c r="G23" s="69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>
      <c r="AF49" s="91"/>
    </row>
    <row r="50" s="1" customFormat="1" ht="15">
      <c r="AD50" s="91"/>
    </row>
    <row r="51" spans="31:32" s="1" customFormat="1" ht="15">
      <c r="AE51" s="91"/>
      <c r="AF51" s="91"/>
    </row>
    <row r="52" spans="32:33" s="1" customFormat="1" ht="15">
      <c r="AF52" s="91"/>
      <c r="AG52" s="91"/>
    </row>
    <row r="53" s="1" customFormat="1" ht="15">
      <c r="AG53" s="92" t="s">
        <v>108</v>
      </c>
    </row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>
      <c r="Z90" s="93"/>
    </row>
    <row r="91" spans="23:26" s="1" customFormat="1" ht="15">
      <c r="W91" s="93"/>
      <c r="X91" s="93"/>
      <c r="Y91" s="93"/>
      <c r="Z91" s="94" t="s">
        <v>108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GridLines="0" view="pageBreakPreview" zoomScale="60" zoomScalePageLayoutView="0" workbookViewId="0" topLeftCell="A1">
      <selection activeCell="B24" sqref="B24:B2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95"/>
      <c r="B1" s="95"/>
      <c r="C1" s="95"/>
      <c r="D1" s="95"/>
      <c r="E1" s="95"/>
      <c r="F1" s="95"/>
      <c r="G1" s="95"/>
    </row>
    <row r="2" spans="1:7" s="1" customFormat="1" ht="29.25" customHeight="1">
      <c r="A2" s="198" t="s">
        <v>109</v>
      </c>
      <c r="B2" s="198"/>
      <c r="C2" s="198"/>
      <c r="D2" s="198"/>
      <c r="E2" s="198"/>
      <c r="F2" s="96"/>
      <c r="G2" s="96"/>
    </row>
    <row r="3" spans="1:7" s="1" customFormat="1" ht="21" customHeight="1">
      <c r="A3" s="97" t="s">
        <v>10</v>
      </c>
      <c r="B3" s="98"/>
      <c r="C3" s="98"/>
      <c r="D3" s="98"/>
      <c r="E3" s="99" t="s">
        <v>11</v>
      </c>
      <c r="F3" s="95"/>
      <c r="G3" s="95"/>
    </row>
    <row r="4" spans="1:7" s="1" customFormat="1" ht="17.25" customHeight="1">
      <c r="A4" s="199" t="s">
        <v>86</v>
      </c>
      <c r="B4" s="199"/>
      <c r="C4" s="199" t="s">
        <v>110</v>
      </c>
      <c r="D4" s="199"/>
      <c r="E4" s="199"/>
      <c r="F4" s="95"/>
      <c r="G4" s="95"/>
    </row>
    <row r="5" spans="1:7" s="1" customFormat="1" ht="21" customHeight="1">
      <c r="A5" s="100" t="s">
        <v>92</v>
      </c>
      <c r="B5" s="100" t="s">
        <v>93</v>
      </c>
      <c r="C5" s="100" t="s">
        <v>37</v>
      </c>
      <c r="D5" s="100" t="s">
        <v>87</v>
      </c>
      <c r="E5" s="100" t="s">
        <v>88</v>
      </c>
      <c r="F5" s="95"/>
      <c r="G5" s="95"/>
    </row>
    <row r="6" spans="1:7" s="1" customFormat="1" ht="21" customHeight="1">
      <c r="A6" s="101" t="s">
        <v>51</v>
      </c>
      <c r="B6" s="101" t="s">
        <v>51</v>
      </c>
      <c r="C6" s="102">
        <v>1</v>
      </c>
      <c r="D6" s="102">
        <f>C6+1</f>
        <v>2</v>
      </c>
      <c r="E6" s="102">
        <f>D6+1</f>
        <v>3</v>
      </c>
      <c r="F6" s="103"/>
      <c r="G6" s="95"/>
    </row>
    <row r="7" spans="1:7" s="1" customFormat="1" ht="18.75" customHeight="1">
      <c r="A7" s="104" t="s">
        <v>0</v>
      </c>
      <c r="B7" s="105" t="s">
        <v>37</v>
      </c>
      <c r="C7" s="106">
        <v>4740.65</v>
      </c>
      <c r="D7" s="106">
        <v>3384.2</v>
      </c>
      <c r="E7" s="107">
        <v>1356.45</v>
      </c>
      <c r="F7" s="103"/>
      <c r="G7" s="95"/>
    </row>
    <row r="8" spans="1:5" s="1" customFormat="1" ht="18.75" customHeight="1">
      <c r="A8" s="104" t="s">
        <v>52</v>
      </c>
      <c r="B8" s="104" t="s">
        <v>53</v>
      </c>
      <c r="C8" s="106">
        <v>4384.65</v>
      </c>
      <c r="D8" s="106">
        <v>3182.2</v>
      </c>
      <c r="E8" s="107">
        <v>1202.45</v>
      </c>
    </row>
    <row r="9" spans="1:5" s="1" customFormat="1" ht="18.75" customHeight="1">
      <c r="A9" s="104" t="s">
        <v>54</v>
      </c>
      <c r="B9" s="104" t="s">
        <v>55</v>
      </c>
      <c r="C9" s="106">
        <v>3422.72</v>
      </c>
      <c r="D9" s="106">
        <v>2220.27</v>
      </c>
      <c r="E9" s="107">
        <v>1202.45</v>
      </c>
    </row>
    <row r="10" spans="1:5" s="1" customFormat="1" ht="18.75" customHeight="1">
      <c r="A10" s="104" t="s">
        <v>56</v>
      </c>
      <c r="B10" s="104" t="s">
        <v>57</v>
      </c>
      <c r="C10" s="106">
        <v>1284.67</v>
      </c>
      <c r="D10" s="106">
        <v>1284.67</v>
      </c>
      <c r="E10" s="107"/>
    </row>
    <row r="11" spans="1:5" s="1" customFormat="1" ht="18.75" customHeight="1">
      <c r="A11" s="104" t="s">
        <v>58</v>
      </c>
      <c r="B11" s="104" t="s">
        <v>59</v>
      </c>
      <c r="C11" s="106">
        <v>2138.05</v>
      </c>
      <c r="D11" s="106">
        <v>935.6</v>
      </c>
      <c r="E11" s="107">
        <v>1202.45</v>
      </c>
    </row>
    <row r="12" spans="1:5" s="1" customFormat="1" ht="18.75" customHeight="1">
      <c r="A12" s="104" t="s">
        <v>64</v>
      </c>
      <c r="B12" s="104" t="s">
        <v>65</v>
      </c>
      <c r="C12" s="106">
        <v>89.05</v>
      </c>
      <c r="D12" s="106">
        <v>89.05</v>
      </c>
      <c r="E12" s="107"/>
    </row>
    <row r="13" spans="1:5" s="1" customFormat="1" ht="18.75" customHeight="1">
      <c r="A13" s="104" t="s">
        <v>66</v>
      </c>
      <c r="B13" s="104" t="s">
        <v>67</v>
      </c>
      <c r="C13" s="106">
        <v>89.05</v>
      </c>
      <c r="D13" s="106">
        <v>89.05</v>
      </c>
      <c r="E13" s="107"/>
    </row>
    <row r="14" spans="1:5" s="1" customFormat="1" ht="18.75" customHeight="1">
      <c r="A14" s="104" t="s">
        <v>76</v>
      </c>
      <c r="B14" s="104" t="s">
        <v>77</v>
      </c>
      <c r="C14" s="106">
        <v>872.88</v>
      </c>
      <c r="D14" s="106">
        <v>872.88</v>
      </c>
      <c r="E14" s="107"/>
    </row>
    <row r="15" spans="1:5" s="1" customFormat="1" ht="18.75" customHeight="1">
      <c r="A15" s="104" t="s">
        <v>78</v>
      </c>
      <c r="B15" s="104" t="s">
        <v>79</v>
      </c>
      <c r="C15" s="106">
        <v>872.88</v>
      </c>
      <c r="D15" s="106">
        <v>872.88</v>
      </c>
      <c r="E15" s="107"/>
    </row>
    <row r="16" spans="1:5" s="1" customFormat="1" ht="18.75" customHeight="1">
      <c r="A16" s="104" t="s">
        <v>80</v>
      </c>
      <c r="B16" s="104" t="s">
        <v>81</v>
      </c>
      <c r="C16" s="106">
        <v>356</v>
      </c>
      <c r="D16" s="106">
        <v>202</v>
      </c>
      <c r="E16" s="107">
        <v>154</v>
      </c>
    </row>
    <row r="17" spans="1:5" s="1" customFormat="1" ht="18.75" customHeight="1">
      <c r="A17" s="104" t="s">
        <v>54</v>
      </c>
      <c r="B17" s="104" t="s">
        <v>82</v>
      </c>
      <c r="C17" s="106">
        <v>356</v>
      </c>
      <c r="D17" s="106">
        <v>202</v>
      </c>
      <c r="E17" s="107">
        <v>154</v>
      </c>
    </row>
    <row r="18" spans="1:5" s="1" customFormat="1" ht="18.75" customHeight="1">
      <c r="A18" s="104" t="s">
        <v>83</v>
      </c>
      <c r="B18" s="104" t="s">
        <v>84</v>
      </c>
      <c r="C18" s="106">
        <v>356</v>
      </c>
      <c r="D18" s="106">
        <v>202</v>
      </c>
      <c r="E18" s="107">
        <v>154</v>
      </c>
    </row>
    <row r="1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showGridLines="0" view="pageBreakPreview" zoomScale="60" zoomScalePageLayoutView="0" workbookViewId="0" topLeftCell="A1">
      <selection activeCell="P58" sqref="P5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8"/>
      <c r="B1" s="108"/>
      <c r="C1" s="108"/>
      <c r="D1" s="108"/>
      <c r="E1" s="108"/>
      <c r="F1" s="108"/>
      <c r="G1" s="108"/>
    </row>
    <row r="2" spans="1:7" s="1" customFormat="1" ht="29.25" customHeight="1">
      <c r="A2" s="200" t="s">
        <v>111</v>
      </c>
      <c r="B2" s="200"/>
      <c r="C2" s="200"/>
      <c r="D2" s="200"/>
      <c r="E2" s="200"/>
      <c r="F2" s="109"/>
      <c r="G2" s="109"/>
    </row>
    <row r="3" spans="1:7" s="1" customFormat="1" ht="21" customHeight="1">
      <c r="A3" s="110" t="s">
        <v>10</v>
      </c>
      <c r="B3" s="111"/>
      <c r="C3" s="111"/>
      <c r="D3" s="111"/>
      <c r="E3" s="112" t="s">
        <v>11</v>
      </c>
      <c r="F3" s="108"/>
      <c r="G3" s="108"/>
    </row>
    <row r="4" spans="1:7" s="1" customFormat="1" ht="17.25" customHeight="1">
      <c r="A4" s="201" t="s">
        <v>112</v>
      </c>
      <c r="B4" s="201"/>
      <c r="C4" s="201" t="s">
        <v>113</v>
      </c>
      <c r="D4" s="201"/>
      <c r="E4" s="201"/>
      <c r="F4" s="108"/>
      <c r="G4" s="108"/>
    </row>
    <row r="5" spans="1:7" s="1" customFormat="1" ht="21" customHeight="1">
      <c r="A5" s="113" t="s">
        <v>92</v>
      </c>
      <c r="B5" s="114" t="s">
        <v>93</v>
      </c>
      <c r="C5" s="115" t="s">
        <v>37</v>
      </c>
      <c r="D5" s="115" t="s">
        <v>114</v>
      </c>
      <c r="E5" s="115" t="s">
        <v>115</v>
      </c>
      <c r="F5" s="108"/>
      <c r="G5" s="108"/>
    </row>
    <row r="6" spans="1:7" s="1" customFormat="1" ht="21" customHeight="1">
      <c r="A6" s="116" t="s">
        <v>51</v>
      </c>
      <c r="B6" s="116" t="s">
        <v>51</v>
      </c>
      <c r="C6" s="117">
        <v>1</v>
      </c>
      <c r="D6" s="117">
        <f>C6+1</f>
        <v>2</v>
      </c>
      <c r="E6" s="117">
        <f>D6+1</f>
        <v>3</v>
      </c>
      <c r="F6" s="108"/>
      <c r="G6" s="108"/>
    </row>
    <row r="7" spans="1:8" s="1" customFormat="1" ht="18.75" customHeight="1">
      <c r="A7" s="118" t="s">
        <v>0</v>
      </c>
      <c r="B7" s="119" t="s">
        <v>37</v>
      </c>
      <c r="C7" s="120">
        <v>3384.2</v>
      </c>
      <c r="D7" s="120">
        <v>2730</v>
      </c>
      <c r="E7" s="121">
        <v>654.2</v>
      </c>
      <c r="F7" s="122"/>
      <c r="G7" s="122"/>
      <c r="H7" s="123"/>
    </row>
    <row r="8" spans="1:5" s="1" customFormat="1" ht="18.75" customHeight="1">
      <c r="A8" s="118"/>
      <c r="B8" s="118" t="s">
        <v>116</v>
      </c>
      <c r="C8" s="120">
        <v>2616.93</v>
      </c>
      <c r="D8" s="120">
        <v>2616.93</v>
      </c>
      <c r="E8" s="121"/>
    </row>
    <row r="9" spans="1:5" s="1" customFormat="1" ht="18.75" customHeight="1">
      <c r="A9" s="118" t="s">
        <v>117</v>
      </c>
      <c r="B9" s="118" t="s">
        <v>118</v>
      </c>
      <c r="C9" s="120">
        <v>840.51</v>
      </c>
      <c r="D9" s="120">
        <v>840.51</v>
      </c>
      <c r="E9" s="121"/>
    </row>
    <row r="10" spans="1:5" s="1" customFormat="1" ht="18.75" customHeight="1">
      <c r="A10" s="118" t="s">
        <v>119</v>
      </c>
      <c r="B10" s="118" t="s">
        <v>120</v>
      </c>
      <c r="C10" s="120">
        <v>222.06</v>
      </c>
      <c r="D10" s="120">
        <v>222.06</v>
      </c>
      <c r="E10" s="121"/>
    </row>
    <row r="11" spans="1:5" s="1" customFormat="1" ht="18.75" customHeight="1">
      <c r="A11" s="118" t="s">
        <v>121</v>
      </c>
      <c r="B11" s="118" t="s">
        <v>122</v>
      </c>
      <c r="C11" s="120">
        <v>22.07</v>
      </c>
      <c r="D11" s="120">
        <v>22.07</v>
      </c>
      <c r="E11" s="121"/>
    </row>
    <row r="12" spans="1:5" s="1" customFormat="1" ht="18.75" customHeight="1">
      <c r="A12" s="118" t="s">
        <v>123</v>
      </c>
      <c r="B12" s="118" t="s">
        <v>124</v>
      </c>
      <c r="C12" s="120">
        <v>606.82</v>
      </c>
      <c r="D12" s="120">
        <v>606.82</v>
      </c>
      <c r="E12" s="121"/>
    </row>
    <row r="13" spans="1:5" s="1" customFormat="1" ht="18.75" customHeight="1">
      <c r="A13" s="118" t="s">
        <v>125</v>
      </c>
      <c r="B13" s="118" t="s">
        <v>126</v>
      </c>
      <c r="C13" s="120">
        <v>319.65</v>
      </c>
      <c r="D13" s="120">
        <v>319.65</v>
      </c>
      <c r="E13" s="121"/>
    </row>
    <row r="14" spans="1:5" s="1" customFormat="1" ht="18.75" customHeight="1">
      <c r="A14" s="118" t="s">
        <v>127</v>
      </c>
      <c r="B14" s="118" t="s">
        <v>128</v>
      </c>
      <c r="C14" s="120">
        <v>197.99</v>
      </c>
      <c r="D14" s="120">
        <v>197.99</v>
      </c>
      <c r="E14" s="121"/>
    </row>
    <row r="15" spans="1:5" s="1" customFormat="1" ht="18.75" customHeight="1">
      <c r="A15" s="118" t="s">
        <v>129</v>
      </c>
      <c r="B15" s="118" t="s">
        <v>130</v>
      </c>
      <c r="C15" s="120">
        <v>84.8</v>
      </c>
      <c r="D15" s="120">
        <v>84.8</v>
      </c>
      <c r="E15" s="121"/>
    </row>
    <row r="16" spans="1:5" s="1" customFormat="1" ht="18.75" customHeight="1">
      <c r="A16" s="118" t="s">
        <v>131</v>
      </c>
      <c r="B16" s="118" t="s">
        <v>132</v>
      </c>
      <c r="C16" s="120">
        <v>35.16</v>
      </c>
      <c r="D16" s="120">
        <v>35.16</v>
      </c>
      <c r="E16" s="121"/>
    </row>
    <row r="17" spans="1:5" s="1" customFormat="1" ht="18.75" customHeight="1">
      <c r="A17" s="118" t="s">
        <v>133</v>
      </c>
      <c r="B17" s="118" t="s">
        <v>134</v>
      </c>
      <c r="C17" s="120">
        <v>10.72</v>
      </c>
      <c r="D17" s="120">
        <v>10.72</v>
      </c>
      <c r="E17" s="121"/>
    </row>
    <row r="18" spans="1:5" s="1" customFormat="1" ht="18.75" customHeight="1">
      <c r="A18" s="118" t="s">
        <v>135</v>
      </c>
      <c r="B18" s="118" t="s">
        <v>136</v>
      </c>
      <c r="C18" s="120">
        <v>215.56</v>
      </c>
      <c r="D18" s="120">
        <v>215.56</v>
      </c>
      <c r="E18" s="121"/>
    </row>
    <row r="19" spans="1:5" s="1" customFormat="1" ht="18.75" customHeight="1">
      <c r="A19" s="118" t="s">
        <v>137</v>
      </c>
      <c r="B19" s="118" t="s">
        <v>138</v>
      </c>
      <c r="C19" s="120">
        <v>1.59</v>
      </c>
      <c r="D19" s="120">
        <v>1.59</v>
      </c>
      <c r="E19" s="121"/>
    </row>
    <row r="20" spans="1:5" s="1" customFormat="1" ht="18.75" customHeight="1">
      <c r="A20" s="118" t="s">
        <v>139</v>
      </c>
      <c r="B20" s="118" t="s">
        <v>140</v>
      </c>
      <c r="C20" s="120">
        <v>50</v>
      </c>
      <c r="D20" s="120">
        <v>50</v>
      </c>
      <c r="E20" s="121"/>
    </row>
    <row r="21" spans="1:5" s="1" customFormat="1" ht="18.75" customHeight="1">
      <c r="A21" s="118" t="s">
        <v>141</v>
      </c>
      <c r="B21" s="118" t="s">
        <v>142</v>
      </c>
      <c r="C21" s="120">
        <v>10</v>
      </c>
      <c r="D21" s="120">
        <v>10</v>
      </c>
      <c r="E21" s="121"/>
    </row>
    <row r="22" spans="1:5" s="1" customFormat="1" ht="18.75" customHeight="1">
      <c r="A22" s="118"/>
      <c r="B22" s="118" t="s">
        <v>143</v>
      </c>
      <c r="C22" s="120">
        <v>596.8</v>
      </c>
      <c r="D22" s="120"/>
      <c r="E22" s="121">
        <v>596.8</v>
      </c>
    </row>
    <row r="23" spans="1:5" s="1" customFormat="1" ht="18.75" customHeight="1">
      <c r="A23" s="118" t="s">
        <v>144</v>
      </c>
      <c r="B23" s="118" t="s">
        <v>145</v>
      </c>
      <c r="C23" s="120">
        <v>120.71</v>
      </c>
      <c r="D23" s="120"/>
      <c r="E23" s="121">
        <v>120.71</v>
      </c>
    </row>
    <row r="24" spans="1:5" s="1" customFormat="1" ht="18.75" customHeight="1">
      <c r="A24" s="118" t="s">
        <v>146</v>
      </c>
      <c r="B24" s="118" t="s">
        <v>147</v>
      </c>
      <c r="C24" s="120">
        <v>2</v>
      </c>
      <c r="D24" s="120"/>
      <c r="E24" s="121">
        <v>2</v>
      </c>
    </row>
    <row r="25" spans="1:5" s="1" customFormat="1" ht="18.75" customHeight="1">
      <c r="A25" s="118" t="s">
        <v>148</v>
      </c>
      <c r="B25" s="118" t="s">
        <v>149</v>
      </c>
      <c r="C25" s="120">
        <v>2</v>
      </c>
      <c r="D25" s="120"/>
      <c r="E25" s="121">
        <v>2</v>
      </c>
    </row>
    <row r="26" spans="1:5" s="1" customFormat="1" ht="18.75" customHeight="1">
      <c r="A26" s="118" t="s">
        <v>150</v>
      </c>
      <c r="B26" s="118" t="s">
        <v>151</v>
      </c>
      <c r="C26" s="120">
        <v>8.5</v>
      </c>
      <c r="D26" s="120"/>
      <c r="E26" s="121">
        <v>8.5</v>
      </c>
    </row>
    <row r="27" spans="1:5" s="1" customFormat="1" ht="18.75" customHeight="1">
      <c r="A27" s="118" t="s">
        <v>152</v>
      </c>
      <c r="B27" s="118" t="s">
        <v>153</v>
      </c>
      <c r="C27" s="120">
        <v>1</v>
      </c>
      <c r="D27" s="120"/>
      <c r="E27" s="121">
        <v>1</v>
      </c>
    </row>
    <row r="28" spans="1:5" s="1" customFormat="1" ht="18.75" customHeight="1">
      <c r="A28" s="118" t="s">
        <v>154</v>
      </c>
      <c r="B28" s="118" t="s">
        <v>155</v>
      </c>
      <c r="C28" s="120">
        <v>8.32</v>
      </c>
      <c r="D28" s="120"/>
      <c r="E28" s="121">
        <v>8.32</v>
      </c>
    </row>
    <row r="29" spans="1:5" s="1" customFormat="1" ht="18.75" customHeight="1">
      <c r="A29" s="118" t="s">
        <v>156</v>
      </c>
      <c r="B29" s="118" t="s">
        <v>157</v>
      </c>
      <c r="C29" s="120">
        <v>6.97</v>
      </c>
      <c r="D29" s="120"/>
      <c r="E29" s="121">
        <v>6.97</v>
      </c>
    </row>
    <row r="30" spans="1:5" s="1" customFormat="1" ht="18.75" customHeight="1">
      <c r="A30" s="118" t="s">
        <v>158</v>
      </c>
      <c r="B30" s="118" t="s">
        <v>159</v>
      </c>
      <c r="C30" s="120">
        <v>32.4</v>
      </c>
      <c r="D30" s="120"/>
      <c r="E30" s="121">
        <v>32.4</v>
      </c>
    </row>
    <row r="31" spans="1:5" s="1" customFormat="1" ht="18.75" customHeight="1">
      <c r="A31" s="118" t="s">
        <v>160</v>
      </c>
      <c r="B31" s="118" t="s">
        <v>161</v>
      </c>
      <c r="C31" s="120">
        <v>53</v>
      </c>
      <c r="D31" s="120"/>
      <c r="E31" s="121">
        <v>53</v>
      </c>
    </row>
    <row r="32" spans="1:5" s="1" customFormat="1" ht="18.75" customHeight="1">
      <c r="A32" s="118" t="s">
        <v>162</v>
      </c>
      <c r="B32" s="118" t="s">
        <v>163</v>
      </c>
      <c r="C32" s="120">
        <v>11</v>
      </c>
      <c r="D32" s="120"/>
      <c r="E32" s="121">
        <v>11</v>
      </c>
    </row>
    <row r="33" spans="1:5" s="1" customFormat="1" ht="18.75" customHeight="1">
      <c r="A33" s="118" t="s">
        <v>164</v>
      </c>
      <c r="B33" s="118" t="s">
        <v>165</v>
      </c>
      <c r="C33" s="120">
        <v>4.5</v>
      </c>
      <c r="D33" s="120"/>
      <c r="E33" s="121">
        <v>4.5</v>
      </c>
    </row>
    <row r="34" spans="1:5" s="1" customFormat="1" ht="18.75" customHeight="1">
      <c r="A34" s="118" t="s">
        <v>166</v>
      </c>
      <c r="B34" s="118" t="s">
        <v>167</v>
      </c>
      <c r="C34" s="120">
        <v>13</v>
      </c>
      <c r="D34" s="120"/>
      <c r="E34" s="121">
        <v>13</v>
      </c>
    </row>
    <row r="35" spans="1:5" s="1" customFormat="1" ht="18.75" customHeight="1">
      <c r="A35" s="118" t="s">
        <v>168</v>
      </c>
      <c r="B35" s="118" t="s">
        <v>169</v>
      </c>
      <c r="C35" s="120">
        <v>8.05</v>
      </c>
      <c r="D35" s="120"/>
      <c r="E35" s="121">
        <v>8.05</v>
      </c>
    </row>
    <row r="36" spans="1:5" s="1" customFormat="1" ht="18.75" customHeight="1">
      <c r="A36" s="118" t="s">
        <v>170</v>
      </c>
      <c r="B36" s="118" t="s">
        <v>171</v>
      </c>
      <c r="C36" s="120">
        <v>20</v>
      </c>
      <c r="D36" s="120"/>
      <c r="E36" s="121">
        <v>20</v>
      </c>
    </row>
    <row r="37" spans="1:5" s="1" customFormat="1" ht="18.75" customHeight="1">
      <c r="A37" s="118" t="s">
        <v>172</v>
      </c>
      <c r="B37" s="118" t="s">
        <v>173</v>
      </c>
      <c r="C37" s="120">
        <v>29.33</v>
      </c>
      <c r="D37" s="120"/>
      <c r="E37" s="121">
        <v>29.33</v>
      </c>
    </row>
    <row r="38" spans="1:5" s="1" customFormat="1" ht="18.75" customHeight="1">
      <c r="A38" s="118" t="s">
        <v>174</v>
      </c>
      <c r="B38" s="118" t="s">
        <v>175</v>
      </c>
      <c r="C38" s="120">
        <v>51.51</v>
      </c>
      <c r="D38" s="120"/>
      <c r="E38" s="121">
        <v>51.51</v>
      </c>
    </row>
    <row r="39" spans="1:5" s="1" customFormat="1" ht="18.75" customHeight="1">
      <c r="A39" s="118" t="s">
        <v>176</v>
      </c>
      <c r="B39" s="118" t="s">
        <v>177</v>
      </c>
      <c r="C39" s="120">
        <v>7.32</v>
      </c>
      <c r="D39" s="120"/>
      <c r="E39" s="121">
        <v>7.32</v>
      </c>
    </row>
    <row r="40" spans="1:5" s="1" customFormat="1" ht="18.75" customHeight="1">
      <c r="A40" s="118" t="s">
        <v>178</v>
      </c>
      <c r="B40" s="118" t="s">
        <v>179</v>
      </c>
      <c r="C40" s="120">
        <v>88.44</v>
      </c>
      <c r="D40" s="120"/>
      <c r="E40" s="121">
        <v>88.44</v>
      </c>
    </row>
    <row r="41" spans="1:5" s="1" customFormat="1" ht="18.75" customHeight="1">
      <c r="A41" s="118" t="s">
        <v>180</v>
      </c>
      <c r="B41" s="118" t="s">
        <v>181</v>
      </c>
      <c r="C41" s="120">
        <v>16.56</v>
      </c>
      <c r="D41" s="120"/>
      <c r="E41" s="121">
        <v>16.56</v>
      </c>
    </row>
    <row r="42" spans="1:5" s="1" customFormat="1" ht="18.75" customHeight="1">
      <c r="A42" s="118" t="s">
        <v>182</v>
      </c>
      <c r="B42" s="118" t="s">
        <v>183</v>
      </c>
      <c r="C42" s="120">
        <v>1</v>
      </c>
      <c r="D42" s="120"/>
      <c r="E42" s="121">
        <v>1</v>
      </c>
    </row>
    <row r="43" spans="1:5" s="1" customFormat="1" ht="18.75" customHeight="1">
      <c r="A43" s="118" t="s">
        <v>184</v>
      </c>
      <c r="B43" s="118" t="s">
        <v>185</v>
      </c>
      <c r="C43" s="120">
        <v>111.19</v>
      </c>
      <c r="D43" s="120"/>
      <c r="E43" s="121">
        <v>111.19</v>
      </c>
    </row>
    <row r="44" spans="1:5" s="1" customFormat="1" ht="18.75" customHeight="1">
      <c r="A44" s="118"/>
      <c r="B44" s="118" t="s">
        <v>186</v>
      </c>
      <c r="C44" s="120">
        <v>113.07</v>
      </c>
      <c r="D44" s="120">
        <v>113.07</v>
      </c>
      <c r="E44" s="121"/>
    </row>
    <row r="45" spans="1:5" s="1" customFormat="1" ht="18.75" customHeight="1">
      <c r="A45" s="118" t="s">
        <v>187</v>
      </c>
      <c r="B45" s="118" t="s">
        <v>188</v>
      </c>
      <c r="C45" s="120">
        <v>14.29</v>
      </c>
      <c r="D45" s="120">
        <v>14.29</v>
      </c>
      <c r="E45" s="121"/>
    </row>
    <row r="46" spans="1:5" s="1" customFormat="1" ht="18.75" customHeight="1">
      <c r="A46" s="118" t="s">
        <v>189</v>
      </c>
      <c r="B46" s="118" t="s">
        <v>190</v>
      </c>
      <c r="C46" s="120">
        <v>7.92</v>
      </c>
      <c r="D46" s="120">
        <v>7.92</v>
      </c>
      <c r="E46" s="121"/>
    </row>
    <row r="47" spans="1:5" s="1" customFormat="1" ht="18.75" customHeight="1">
      <c r="A47" s="118" t="s">
        <v>191</v>
      </c>
      <c r="B47" s="118" t="s">
        <v>192</v>
      </c>
      <c r="C47" s="120">
        <v>15.83</v>
      </c>
      <c r="D47" s="120">
        <v>15.83</v>
      </c>
      <c r="E47" s="121"/>
    </row>
    <row r="48" spans="1:5" s="1" customFormat="1" ht="18.75" customHeight="1">
      <c r="A48" s="118" t="s">
        <v>193</v>
      </c>
      <c r="B48" s="118" t="s">
        <v>194</v>
      </c>
      <c r="C48" s="120">
        <v>14.69</v>
      </c>
      <c r="D48" s="120">
        <v>14.69</v>
      </c>
      <c r="E48" s="121"/>
    </row>
    <row r="49" spans="1:5" s="1" customFormat="1" ht="18.75" customHeight="1">
      <c r="A49" s="118" t="s">
        <v>195</v>
      </c>
      <c r="B49" s="118" t="s">
        <v>196</v>
      </c>
      <c r="C49" s="120">
        <v>9.86</v>
      </c>
      <c r="D49" s="120">
        <v>9.86</v>
      </c>
      <c r="E49" s="121"/>
    </row>
    <row r="50" spans="1:5" s="1" customFormat="1" ht="18.75" customHeight="1">
      <c r="A50" s="118" t="s">
        <v>197</v>
      </c>
      <c r="B50" s="118" t="s">
        <v>198</v>
      </c>
      <c r="C50" s="120">
        <v>2.04</v>
      </c>
      <c r="D50" s="120">
        <v>2.04</v>
      </c>
      <c r="E50" s="121"/>
    </row>
    <row r="51" spans="1:5" s="1" customFormat="1" ht="18.75" customHeight="1">
      <c r="A51" s="118" t="s">
        <v>199</v>
      </c>
      <c r="B51" s="118" t="s">
        <v>200</v>
      </c>
      <c r="C51" s="120">
        <v>48.42</v>
      </c>
      <c r="D51" s="120">
        <v>48.42</v>
      </c>
      <c r="E51" s="121"/>
    </row>
    <row r="52" spans="1:5" s="1" customFormat="1" ht="18.75" customHeight="1">
      <c r="A52" s="118" t="s">
        <v>201</v>
      </c>
      <c r="B52" s="118" t="s">
        <v>202</v>
      </c>
      <c r="C52" s="120">
        <v>0.02</v>
      </c>
      <c r="D52" s="120">
        <v>0.02</v>
      </c>
      <c r="E52" s="121"/>
    </row>
    <row r="53" spans="1:5" s="1" customFormat="1" ht="18.75" customHeight="1">
      <c r="A53" s="118"/>
      <c r="B53" s="118" t="s">
        <v>203</v>
      </c>
      <c r="C53" s="120">
        <v>57.4</v>
      </c>
      <c r="D53" s="120"/>
      <c r="E53" s="121">
        <v>57.4</v>
      </c>
    </row>
    <row r="54" spans="1:5" s="1" customFormat="1" ht="18.75" customHeight="1">
      <c r="A54" s="118" t="s">
        <v>204</v>
      </c>
      <c r="B54" s="118" t="s">
        <v>205</v>
      </c>
      <c r="C54" s="120">
        <v>57.4</v>
      </c>
      <c r="D54" s="120"/>
      <c r="E54" s="121">
        <v>57.4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F17" sqref="F1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24"/>
    </row>
    <row r="2" spans="1:7" s="1" customFormat="1" ht="30" customHeight="1">
      <c r="A2" s="202" t="s">
        <v>206</v>
      </c>
      <c r="B2" s="202"/>
      <c r="C2" s="202"/>
      <c r="D2" s="202"/>
      <c r="E2" s="202"/>
      <c r="F2" s="202"/>
      <c r="G2" s="202"/>
    </row>
    <row r="3" spans="1:7" s="1" customFormat="1" ht="18" customHeight="1">
      <c r="A3" s="125" t="s">
        <v>10</v>
      </c>
      <c r="B3" s="126"/>
      <c r="C3" s="126"/>
      <c r="D3" s="127"/>
      <c r="E3" s="127"/>
      <c r="F3" s="127"/>
      <c r="G3" s="128" t="s">
        <v>11</v>
      </c>
    </row>
    <row r="4" spans="1:7" s="1" customFormat="1" ht="31.5" customHeight="1">
      <c r="A4" s="129" t="s">
        <v>207</v>
      </c>
      <c r="B4" s="129" t="s">
        <v>208</v>
      </c>
      <c r="C4" s="129" t="s">
        <v>37</v>
      </c>
      <c r="D4" s="130" t="s">
        <v>209</v>
      </c>
      <c r="E4" s="129" t="s">
        <v>210</v>
      </c>
      <c r="F4" s="131" t="s">
        <v>211</v>
      </c>
      <c r="G4" s="129" t="s">
        <v>212</v>
      </c>
    </row>
    <row r="5" spans="1:7" s="1" customFormat="1" ht="21.75" customHeight="1">
      <c r="A5" s="132" t="s">
        <v>51</v>
      </c>
      <c r="B5" s="132" t="s">
        <v>51</v>
      </c>
      <c r="C5" s="133">
        <v>1</v>
      </c>
      <c r="D5" s="134">
        <f>C5+1</f>
        <v>2</v>
      </c>
      <c r="E5" s="134">
        <f>D5+1</f>
        <v>3</v>
      </c>
      <c r="F5" s="134">
        <f>E5+1</f>
        <v>4</v>
      </c>
      <c r="G5" s="134">
        <f>F5+1</f>
        <v>5</v>
      </c>
    </row>
    <row r="6" spans="1:7" s="1" customFormat="1" ht="22.5" customHeight="1">
      <c r="A6" s="135" t="s">
        <v>0</v>
      </c>
      <c r="B6" s="136" t="s">
        <v>37</v>
      </c>
      <c r="C6" s="137">
        <f>SUM(E6:G6)</f>
        <v>74.32</v>
      </c>
      <c r="D6" s="137"/>
      <c r="E6" s="137">
        <v>34</v>
      </c>
      <c r="F6" s="138">
        <v>16.32</v>
      </c>
      <c r="G6" s="138">
        <v>24</v>
      </c>
    </row>
    <row r="7" spans="1:7" s="1" customFormat="1" ht="22.5" customHeight="1">
      <c r="A7" s="135" t="s">
        <v>213</v>
      </c>
      <c r="B7" s="135" t="s">
        <v>214</v>
      </c>
      <c r="C7" s="137">
        <f>SUM(E7:G7)</f>
        <v>74.32</v>
      </c>
      <c r="D7" s="137"/>
      <c r="E7" s="137">
        <v>34</v>
      </c>
      <c r="F7" s="138">
        <v>16.32</v>
      </c>
      <c r="G7" s="138">
        <v>24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A11" sqref="A11:IV2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9"/>
      <c r="B1" s="139"/>
      <c r="C1" s="139"/>
      <c r="D1" s="139"/>
      <c r="E1" s="139"/>
      <c r="F1" s="139"/>
      <c r="G1" s="139"/>
    </row>
    <row r="2" spans="1:7" s="1" customFormat="1" ht="29.25" customHeight="1">
      <c r="A2" s="203" t="s">
        <v>215</v>
      </c>
      <c r="B2" s="203"/>
      <c r="C2" s="203"/>
      <c r="D2" s="203"/>
      <c r="E2" s="203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9"/>
      <c r="G3" s="139"/>
    </row>
    <row r="4" spans="1:7" s="1" customFormat="1" ht="17.25" customHeight="1">
      <c r="A4" s="204" t="s">
        <v>86</v>
      </c>
      <c r="B4" s="204"/>
      <c r="C4" s="204" t="s">
        <v>110</v>
      </c>
      <c r="D4" s="204"/>
      <c r="E4" s="204"/>
      <c r="F4" s="139"/>
      <c r="G4" s="139"/>
    </row>
    <row r="5" spans="1:7" s="1" customFormat="1" ht="21" customHeight="1">
      <c r="A5" s="144" t="s">
        <v>92</v>
      </c>
      <c r="B5" s="145" t="s">
        <v>93</v>
      </c>
      <c r="C5" s="146" t="s">
        <v>37</v>
      </c>
      <c r="D5" s="146" t="s">
        <v>87</v>
      </c>
      <c r="E5" s="146" t="s">
        <v>88</v>
      </c>
      <c r="F5" s="139"/>
      <c r="G5" s="139"/>
    </row>
    <row r="6" spans="1:8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2</v>
      </c>
      <c r="E6" s="148">
        <f>D6+1</f>
        <v>3</v>
      </c>
      <c r="F6" s="149"/>
      <c r="G6" s="139"/>
      <c r="H6" s="150"/>
    </row>
    <row r="7" spans="1:7" s="1" customFormat="1" ht="18.75" customHeight="1">
      <c r="A7" s="151" t="s">
        <v>0</v>
      </c>
      <c r="B7" s="151" t="s">
        <v>0</v>
      </c>
      <c r="C7" s="152">
        <v>371.6</v>
      </c>
      <c r="D7" s="153"/>
      <c r="E7" s="152">
        <v>371.6</v>
      </c>
      <c r="F7" s="149"/>
      <c r="G7" s="139"/>
    </row>
    <row r="8" spans="1:5" s="1" customFormat="1" ht="18.75" customHeight="1">
      <c r="A8" s="151" t="s">
        <v>52</v>
      </c>
      <c r="B8" s="151" t="s">
        <v>53</v>
      </c>
      <c r="C8" s="152">
        <v>371.6</v>
      </c>
      <c r="D8" s="153"/>
      <c r="E8" s="152">
        <v>371.6</v>
      </c>
    </row>
    <row r="9" spans="1:5" s="1" customFormat="1" ht="37.5" customHeight="1">
      <c r="A9" s="151" t="s">
        <v>72</v>
      </c>
      <c r="B9" s="151" t="s">
        <v>73</v>
      </c>
      <c r="C9" s="152">
        <v>371.6</v>
      </c>
      <c r="D9" s="153"/>
      <c r="E9" s="152">
        <v>371.6</v>
      </c>
    </row>
    <row r="10" spans="1:5" s="1" customFormat="1" ht="18.75" customHeight="1">
      <c r="A10" s="151" t="s">
        <v>74</v>
      </c>
      <c r="B10" s="151" t="s">
        <v>75</v>
      </c>
      <c r="C10" s="152">
        <v>371.6</v>
      </c>
      <c r="D10" s="153"/>
      <c r="E10" s="152">
        <v>371.6</v>
      </c>
    </row>
    <row r="11" spans="1:7" s="1" customFormat="1" ht="21" customHeight="1">
      <c r="A11" s="154"/>
      <c r="B11" s="155"/>
      <c r="C11" s="156"/>
      <c r="D11" s="156"/>
      <c r="E11" s="156"/>
      <c r="F11" s="155"/>
      <c r="G11" s="157"/>
    </row>
    <row r="12" spans="1:7" s="1" customFormat="1" ht="21" customHeight="1">
      <c r="A12" s="158"/>
      <c r="B12" s="154"/>
      <c r="C12" s="154"/>
      <c r="D12" s="154"/>
      <c r="E12" s="156"/>
      <c r="F12" s="154"/>
      <c r="G12" s="157"/>
    </row>
    <row r="13" spans="1:7" s="1" customFormat="1" ht="21" customHeight="1">
      <c r="A13" s="158"/>
      <c r="B13" s="157"/>
      <c r="C13" s="154"/>
      <c r="D13" s="154"/>
      <c r="E13" s="156"/>
      <c r="F13" s="157"/>
      <c r="G13" s="154"/>
    </row>
    <row r="14" spans="1:6" s="1" customFormat="1" ht="21" customHeight="1">
      <c r="A14" s="158"/>
      <c r="B14" s="158"/>
      <c r="C14" s="154"/>
      <c r="D14" s="154"/>
      <c r="E14" s="154"/>
      <c r="F14" s="157"/>
    </row>
    <row r="15" spans="1:7" s="1" customFormat="1" ht="21" customHeight="1">
      <c r="A15" s="157"/>
      <c r="B15" s="158"/>
      <c r="C15" s="158"/>
      <c r="D15" s="157"/>
      <c r="E15" s="154"/>
      <c r="F15" s="157"/>
      <c r="G15" s="157"/>
    </row>
    <row r="16" spans="1:6" s="1" customFormat="1" ht="21" customHeight="1">
      <c r="A16" s="157"/>
      <c r="B16" s="157"/>
      <c r="C16" s="158"/>
      <c r="D16" s="157"/>
      <c r="E16" s="157"/>
      <c r="F16" s="157"/>
    </row>
    <row r="17" spans="1:7" s="1" customFormat="1" ht="21" customHeight="1">
      <c r="A17" s="157"/>
      <c r="B17" s="157"/>
      <c r="C17" s="157"/>
      <c r="D17" s="157"/>
      <c r="E17" s="157"/>
      <c r="F17" s="157"/>
      <c r="G17" s="157"/>
    </row>
    <row r="18" spans="1:7" s="1" customFormat="1" ht="21" customHeight="1">
      <c r="A18" s="157"/>
      <c r="B18" s="157"/>
      <c r="C18" s="157"/>
      <c r="D18" s="154"/>
      <c r="E18" s="157"/>
      <c r="F18" s="157"/>
      <c r="G18" s="157"/>
    </row>
    <row r="19" spans="1:7" s="1" customFormat="1" ht="21" customHeight="1">
      <c r="A19" s="157"/>
      <c r="B19" s="157"/>
      <c r="C19" s="157"/>
      <c r="D19" s="157"/>
      <c r="E19" s="157"/>
      <c r="F19" s="157"/>
      <c r="G19" s="157"/>
    </row>
    <row r="20" s="1" customFormat="1" ht="21" customHeight="1"/>
    <row r="21" spans="1:7" s="1" customFormat="1" ht="21" customHeight="1">
      <c r="A21" s="157"/>
      <c r="B21" s="157"/>
      <c r="C21" s="157"/>
      <c r="D21" s="157"/>
      <c r="E21" s="157"/>
      <c r="F21" s="157"/>
      <c r="G21" s="15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2020-07-17T09:15:39Z</cp:lastPrinted>
  <dcterms:modified xsi:type="dcterms:W3CDTF">2021-03-05T04:37:37Z</dcterms:modified>
  <cp:category/>
  <cp:version/>
  <cp:contentType/>
  <cp:contentStatus/>
</cp:coreProperties>
</file>